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<sst xmlns="http://schemas.openxmlformats.org/spreadsheetml/2006/main" count="102" uniqueCount="97">
  <si>
    <t>OŠ Nikole Tesle Gračac</t>
  </si>
  <si>
    <t>Školska 12</t>
  </si>
  <si>
    <t>23440 Gračac</t>
  </si>
  <si>
    <t>Kamate na depozit po viđenju</t>
  </si>
  <si>
    <t xml:space="preserve">UKUPNI PRIHODI </t>
  </si>
  <si>
    <t>PRIHODI IZ PRORAČUNA</t>
  </si>
  <si>
    <t>Prihodi za finaciranje rashoda poslovanja(Županija)</t>
  </si>
  <si>
    <t>Prihodi na temelju ugovorenih obaveza (Ministarstvo)</t>
  </si>
  <si>
    <t>Plaće za zaposlene (bruto)</t>
  </si>
  <si>
    <t>Ostali rashodi za zaposlene</t>
  </si>
  <si>
    <t>Službena putovanja</t>
  </si>
  <si>
    <t>Stručno usavršavanje zaposlenih</t>
  </si>
  <si>
    <t>Materijal i dijelovi za investiciono održavanje</t>
  </si>
  <si>
    <t>Usluge telefona pošte i projevoza</t>
  </si>
  <si>
    <t>Usluge tekućeg i investicionog održavanja</t>
  </si>
  <si>
    <t>Komunalne usluge</t>
  </si>
  <si>
    <t>Zakupnine i najamnine (Prijevoz učenika)</t>
  </si>
  <si>
    <t>Zdravstvene usluge</t>
  </si>
  <si>
    <t>Intelektualne i osobne usluge</t>
  </si>
  <si>
    <t>Računalne usluge</t>
  </si>
  <si>
    <t>Ostale usluge</t>
  </si>
  <si>
    <t>Premije i osiguranja</t>
  </si>
  <si>
    <t>Reprezentacija</t>
  </si>
  <si>
    <t>Članarine</t>
  </si>
  <si>
    <t>Ostali nespomenuti rashodi poslovanja</t>
  </si>
  <si>
    <t>Naknade za prijevoz na posao</t>
  </si>
  <si>
    <t>Uredski materijal</t>
  </si>
  <si>
    <t xml:space="preserve">Materijal i sirovine </t>
  </si>
  <si>
    <t>Naknade troškova zaposlenih</t>
  </si>
  <si>
    <t>Rashodi za materijal i energiju</t>
  </si>
  <si>
    <t xml:space="preserve">Sitni inventar </t>
  </si>
  <si>
    <t>Rashodi za usluge</t>
  </si>
  <si>
    <t>Rashodi za zaposlene</t>
  </si>
  <si>
    <t>Materijalni rashodi</t>
  </si>
  <si>
    <t>Rashodi za nabavu nefinacijske imovine</t>
  </si>
  <si>
    <t>Doprinosi na plaće</t>
  </si>
  <si>
    <t>Rashodi poslovanja</t>
  </si>
  <si>
    <t>Prihodi od imovine</t>
  </si>
  <si>
    <t>Prihodi od upravnih iadmpristojbi,pristojbi po pos.prop.i naknada</t>
  </si>
  <si>
    <t>Potpore</t>
  </si>
  <si>
    <t>Vlastiti prihodi</t>
  </si>
  <si>
    <t>UKUPNI RASHODI POSLOVANJA</t>
  </si>
  <si>
    <t>Višak prihoda - preneseni iz prošlih godina</t>
  </si>
  <si>
    <t>ŠKOLSKOM ODBORU OŠ NIKOLE TESLE GRAČAC</t>
  </si>
  <si>
    <t>Fin.izvješće pripremio</t>
  </si>
  <si>
    <t>Odgovorna osoba</t>
  </si>
  <si>
    <t>Tone Sedić</t>
  </si>
  <si>
    <t>__________________</t>
  </si>
  <si>
    <t>Pomoći iz državnog MZOŠ proračuna</t>
  </si>
  <si>
    <t>PPN- kuhinja</t>
  </si>
  <si>
    <t xml:space="preserve">Prihodi od pruženih usluga vlastiti-iznajmlojivanje sale </t>
  </si>
  <si>
    <t>Ostali prihodi</t>
  </si>
  <si>
    <t>Naknade troškova osobama izvan radnog odnosa</t>
  </si>
  <si>
    <t xml:space="preserve">Rezultat poslovanja-( donijeti odluku o njegovom načinu trošenja). </t>
  </si>
  <si>
    <t>Namirnice-kuhinja</t>
  </si>
  <si>
    <t>Donacije od pravnih i fizičkih osoba-komjutori-monitori</t>
  </si>
  <si>
    <t>Program športskih klubova</t>
  </si>
  <si>
    <t>Darovi</t>
  </si>
  <si>
    <t>Lož ulje</t>
  </si>
  <si>
    <t>Plin</t>
  </si>
  <si>
    <t>Službena,radna i zaštitna odjeća i obuća</t>
  </si>
  <si>
    <t>Usluge promidžbe i informiranja</t>
  </si>
  <si>
    <t>Knjige u knjižnjici</t>
  </si>
  <si>
    <t>Od toga za:</t>
  </si>
  <si>
    <t>Ostale naknade-uporaba osobnog automobila</t>
  </si>
  <si>
    <t>Električna energija:</t>
  </si>
  <si>
    <t>Novč.naknada-invalidi</t>
  </si>
  <si>
    <t>Program tehničke kulture</t>
  </si>
  <si>
    <t>Pomoći od izvanproračunskih korisnika</t>
  </si>
  <si>
    <t>Pomoći temeljem prijenosa EU sredstava (pomoćnik u nastavi)</t>
  </si>
  <si>
    <t>Kuhinja - Prospero</t>
  </si>
  <si>
    <t>Naknade za bolest,invalidnost i slučaj smrti</t>
  </si>
  <si>
    <t>Regres za godišnji odmor</t>
  </si>
  <si>
    <t>TROŠKOVI SUDSKIH POSTUPAKA</t>
  </si>
  <si>
    <t>Program tradicijske baštine</t>
  </si>
  <si>
    <t>Dodatna ulaganja na građevinskim objektima</t>
  </si>
  <si>
    <t>Rashodi za dodatna ulaganjaza nefinancijskoj imovini</t>
  </si>
  <si>
    <t>Računala i računalna oprema</t>
  </si>
  <si>
    <t>______________</t>
  </si>
  <si>
    <t>PPN-osiguranje</t>
  </si>
  <si>
    <t>Prihodi zbog nezapošljavanja osoba s invaliditetom</t>
  </si>
  <si>
    <t>Božićnjica</t>
  </si>
  <si>
    <t>Natjecanja,susreti i smotre - ostalo</t>
  </si>
  <si>
    <t>Eko grupa i škola u prirodi</t>
  </si>
  <si>
    <t>Ostala komunikacijska oprema</t>
  </si>
  <si>
    <t>Višak prihoda 2017</t>
  </si>
  <si>
    <t>Obveze za stručno osposobljavanje za 2017 (škola u minusu)</t>
  </si>
  <si>
    <t>U Gračacu: 27.01.2018.</t>
  </si>
  <si>
    <t>Nagrade</t>
  </si>
  <si>
    <t>Slavica Miočić</t>
  </si>
  <si>
    <t>Klasa: 400-05/18-01/2</t>
  </si>
  <si>
    <t>Urbroj: 2198-1-28-06-18-1</t>
  </si>
  <si>
    <t>FINANCIJSKO IZVJEŠĆE ZA 2017. GODINU</t>
  </si>
  <si>
    <t>VP-škola centralna škola (prihodi od izn. sale i prikupljenog starog papira)</t>
  </si>
  <si>
    <t>VP- škola PŠ Srb (prihodi od prigupljenog starog papira)</t>
  </si>
  <si>
    <t>VP-općina Gračac (neutrošeni dio dobivenih sredstava)</t>
  </si>
  <si>
    <t>PPN-kuihinja (neutrošena sredstva)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</si>
</sst>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8.421875" style="0" customWidth="1"/>
    <col min="7" max="7" width="15.8515625" style="0" customWidth="1"/>
    <col min="8" max="8" width="14.28125" style="0" customWidth="1"/>
    <col min="9" max="9" width="11.7109375" style="0" bestFit="1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90</v>
      </c>
    </row>
    <row r="5" ht="12.75">
      <c r="B5" t="s">
        <v>91</v>
      </c>
    </row>
    <row r="7" ht="12.75">
      <c r="B7" t="s">
        <v>87</v>
      </c>
    </row>
    <row r="10" ht="12.75">
      <c r="B10" t="s">
        <v>43</v>
      </c>
    </row>
    <row r="13" ht="12.75">
      <c r="B13" s="3" t="s">
        <v>92</v>
      </c>
    </row>
    <row r="16" spans="1:8" ht="12.75">
      <c r="A16" s="3">
        <v>6</v>
      </c>
      <c r="B16" s="3" t="s">
        <v>4</v>
      </c>
      <c r="H16" s="8">
        <f>H17+H23+H27+H31+H34</f>
        <v>7352536.36</v>
      </c>
    </row>
    <row r="17" spans="1:8" s="5" customFormat="1" ht="12.75">
      <c r="A17" s="5">
        <v>63</v>
      </c>
      <c r="B17" s="5" t="s">
        <v>39</v>
      </c>
      <c r="H17" s="7">
        <f>H18+H19+H20</f>
        <v>5508757.61</v>
      </c>
    </row>
    <row r="18" spans="1:8" s="5" customFormat="1" ht="12.75">
      <c r="A18" s="5">
        <v>634</v>
      </c>
      <c r="B18" s="5" t="s">
        <v>68</v>
      </c>
      <c r="H18" s="11">
        <v>0</v>
      </c>
    </row>
    <row r="19" spans="1:8" ht="12.75">
      <c r="A19">
        <v>636</v>
      </c>
      <c r="B19" t="s">
        <v>48</v>
      </c>
      <c r="H19" s="1">
        <v>5508757.61</v>
      </c>
    </row>
    <row r="20" spans="1:8" ht="12.75">
      <c r="A20">
        <v>638</v>
      </c>
      <c r="B20" s="5" t="s">
        <v>69</v>
      </c>
      <c r="H20" s="1">
        <v>0</v>
      </c>
    </row>
    <row r="21" spans="1:8" s="5" customFormat="1" ht="12.75">
      <c r="A21" s="5">
        <v>64</v>
      </c>
      <c r="B21" s="5" t="s">
        <v>37</v>
      </c>
      <c r="H21" s="2">
        <f>H22</f>
        <v>0</v>
      </c>
    </row>
    <row r="22" spans="1:8" ht="12.75">
      <c r="A22">
        <v>641</v>
      </c>
      <c r="B22" t="s">
        <v>3</v>
      </c>
      <c r="H22" s="6">
        <v>0</v>
      </c>
    </row>
    <row r="23" spans="1:8" s="5" customFormat="1" ht="12.75">
      <c r="A23" s="5">
        <v>65</v>
      </c>
      <c r="B23" s="5" t="s">
        <v>38</v>
      </c>
      <c r="H23" s="2">
        <f>H24+H25+H26</f>
        <v>157321.78</v>
      </c>
    </row>
    <row r="24" spans="1:8" ht="12.75">
      <c r="A24">
        <v>652</v>
      </c>
      <c r="B24" t="s">
        <v>49</v>
      </c>
      <c r="H24" s="4">
        <v>144075</v>
      </c>
    </row>
    <row r="25" spans="1:8" ht="12.75">
      <c r="A25">
        <v>652</v>
      </c>
      <c r="B25" t="s">
        <v>79</v>
      </c>
      <c r="H25" s="4">
        <v>2492.15</v>
      </c>
    </row>
    <row r="26" spans="1:8" ht="12.75">
      <c r="A26">
        <v>652</v>
      </c>
      <c r="B26" t="s">
        <v>80</v>
      </c>
      <c r="H26" s="4">
        <v>10754.63</v>
      </c>
    </row>
    <row r="27" spans="1:8" ht="12.75">
      <c r="A27" s="5">
        <v>66</v>
      </c>
      <c r="B27" s="5" t="s">
        <v>40</v>
      </c>
      <c r="C27" s="3"/>
      <c r="H27" s="2">
        <f>H28+H29+H30</f>
        <v>17990</v>
      </c>
    </row>
    <row r="28" spans="1:8" ht="12.75">
      <c r="A28" s="5">
        <v>661521</v>
      </c>
      <c r="B28" t="s">
        <v>50</v>
      </c>
      <c r="H28" s="1">
        <v>12550</v>
      </c>
    </row>
    <row r="29" spans="1:8" ht="12.75">
      <c r="A29" s="5">
        <v>661523</v>
      </c>
      <c r="B29" t="s">
        <v>55</v>
      </c>
      <c r="H29" s="4">
        <v>5440</v>
      </c>
    </row>
    <row r="30" spans="1:8" ht="12.75">
      <c r="A30" s="5">
        <v>66312</v>
      </c>
      <c r="B30" s="5" t="s">
        <v>70</v>
      </c>
      <c r="H30" s="4">
        <v>0</v>
      </c>
    </row>
    <row r="31" spans="1:8" ht="12.75">
      <c r="A31" s="5">
        <v>67</v>
      </c>
      <c r="B31" t="s">
        <v>5</v>
      </c>
      <c r="H31" s="2">
        <f>H32+H33</f>
        <v>1660966.97</v>
      </c>
    </row>
    <row r="32" spans="1:8" ht="12.75">
      <c r="A32">
        <v>6711</v>
      </c>
      <c r="B32" t="s">
        <v>6</v>
      </c>
      <c r="H32" s="4">
        <v>1660966.97</v>
      </c>
    </row>
    <row r="33" spans="1:8" ht="12.75">
      <c r="A33">
        <v>6713</v>
      </c>
      <c r="B33" t="s">
        <v>7</v>
      </c>
      <c r="H33" s="4">
        <v>0</v>
      </c>
    </row>
    <row r="34" spans="1:8" ht="12.75">
      <c r="A34">
        <v>68</v>
      </c>
      <c r="B34" t="s">
        <v>51</v>
      </c>
      <c r="H34" s="2">
        <f>H35</f>
        <v>7500</v>
      </c>
    </row>
    <row r="35" spans="1:8" ht="12.75">
      <c r="A35">
        <v>683</v>
      </c>
      <c r="B35" t="s">
        <v>51</v>
      </c>
      <c r="H35" s="4">
        <v>7500</v>
      </c>
    </row>
    <row r="36" spans="2:8" ht="12.75">
      <c r="B36" s="3" t="s">
        <v>41</v>
      </c>
      <c r="H36" s="2">
        <f>H37</f>
        <v>7317144.72</v>
      </c>
    </row>
    <row r="37" spans="1:8" s="5" customFormat="1" ht="12.75">
      <c r="A37" s="5">
        <v>3</v>
      </c>
      <c r="B37" s="5" t="s">
        <v>36</v>
      </c>
      <c r="H37" s="2">
        <f>H38+H47+H9</f>
        <v>7317144.72</v>
      </c>
    </row>
    <row r="38" spans="1:8" s="5" customFormat="1" ht="12.75">
      <c r="A38" s="3">
        <v>31</v>
      </c>
      <c r="B38" s="5" t="s">
        <v>32</v>
      </c>
      <c r="H38" s="2">
        <f>H39+H40+H46</f>
        <v>5172919.97</v>
      </c>
    </row>
    <row r="39" spans="1:8" ht="12.75">
      <c r="A39" s="5">
        <v>311</v>
      </c>
      <c r="B39" s="5" t="s">
        <v>8</v>
      </c>
      <c r="C39" s="5"/>
      <c r="D39" s="5"/>
      <c r="E39" s="5"/>
      <c r="F39" s="5"/>
      <c r="G39" s="5"/>
      <c r="H39" s="4">
        <v>4252971.72</v>
      </c>
    </row>
    <row r="40" spans="1:8" ht="12.75">
      <c r="A40" s="3">
        <v>312</v>
      </c>
      <c r="B40" s="5" t="s">
        <v>9</v>
      </c>
      <c r="C40" s="5"/>
      <c r="D40" s="5"/>
      <c r="E40" s="5"/>
      <c r="F40" s="5"/>
      <c r="G40" s="5"/>
      <c r="H40" s="2">
        <f>H41+H42+H43+H44+H45</f>
        <v>188517.86</v>
      </c>
    </row>
    <row r="41" spans="1:8" ht="12.75">
      <c r="A41" s="5">
        <v>31212</v>
      </c>
      <c r="B41" s="5" t="s">
        <v>88</v>
      </c>
      <c r="C41" s="5"/>
      <c r="D41" s="5"/>
      <c r="E41" s="5"/>
      <c r="F41" s="5"/>
      <c r="G41" s="5"/>
      <c r="H41" s="4">
        <v>37911.3</v>
      </c>
    </row>
    <row r="42" spans="1:8" ht="12.75">
      <c r="A42" s="5">
        <v>31213</v>
      </c>
      <c r="B42" s="5" t="s">
        <v>57</v>
      </c>
      <c r="C42" s="5"/>
      <c r="D42" s="5"/>
      <c r="E42" s="5"/>
      <c r="F42" s="5"/>
      <c r="G42" s="5"/>
      <c r="H42" s="4">
        <v>11163</v>
      </c>
    </row>
    <row r="43" spans="1:8" ht="12.75">
      <c r="A43" s="5">
        <v>31214</v>
      </c>
      <c r="B43" s="5" t="s">
        <v>81</v>
      </c>
      <c r="C43" s="5"/>
      <c r="D43" s="5"/>
      <c r="E43" s="5"/>
      <c r="F43" s="5"/>
      <c r="G43" s="5"/>
      <c r="H43" s="4">
        <v>62500</v>
      </c>
    </row>
    <row r="44" spans="1:8" ht="12.75">
      <c r="A44" s="5">
        <v>31215</v>
      </c>
      <c r="B44" s="5" t="s">
        <v>71</v>
      </c>
      <c r="C44" s="5"/>
      <c r="D44" s="5"/>
      <c r="E44" s="5"/>
      <c r="F44" s="5"/>
      <c r="G44" s="5"/>
      <c r="H44" s="4">
        <v>18193.56</v>
      </c>
    </row>
    <row r="45" spans="1:8" ht="12.75">
      <c r="A45" s="5">
        <v>31216</v>
      </c>
      <c r="B45" s="5" t="s">
        <v>72</v>
      </c>
      <c r="H45" s="1">
        <v>58750</v>
      </c>
    </row>
    <row r="46" spans="1:8" ht="12.75">
      <c r="A46" s="3">
        <v>313</v>
      </c>
      <c r="B46" t="s">
        <v>35</v>
      </c>
      <c r="H46" s="4">
        <v>731430.39</v>
      </c>
    </row>
    <row r="47" spans="1:9" s="5" customFormat="1" ht="12.75">
      <c r="A47" s="3">
        <v>32</v>
      </c>
      <c r="B47" s="3" t="s">
        <v>33</v>
      </c>
      <c r="H47" s="2">
        <f>H48++H53+H64+H74+H76</f>
        <v>2144224.75</v>
      </c>
      <c r="I47" s="4"/>
    </row>
    <row r="48" spans="1:8" ht="12.75">
      <c r="A48" s="3">
        <v>321</v>
      </c>
      <c r="B48" s="3" t="s">
        <v>28</v>
      </c>
      <c r="C48" s="5"/>
      <c r="D48" s="5"/>
      <c r="E48" s="5"/>
      <c r="F48" s="5"/>
      <c r="G48" s="5"/>
      <c r="H48" s="2">
        <f>H49+H50+H51+H52</f>
        <v>363044.41000000003</v>
      </c>
    </row>
    <row r="49" spans="1:8" ht="12.75">
      <c r="A49" s="5">
        <v>3211</v>
      </c>
      <c r="B49" t="s">
        <v>10</v>
      </c>
      <c r="H49" s="4">
        <v>11604</v>
      </c>
    </row>
    <row r="50" spans="1:8" ht="12.75">
      <c r="A50">
        <v>3212</v>
      </c>
      <c r="B50" t="s">
        <v>25</v>
      </c>
      <c r="H50" s="1">
        <v>346756.33</v>
      </c>
    </row>
    <row r="51" spans="1:8" ht="12.75">
      <c r="A51">
        <v>3214</v>
      </c>
      <c r="B51" t="s">
        <v>64</v>
      </c>
      <c r="H51" s="1">
        <v>2109.08</v>
      </c>
    </row>
    <row r="52" spans="1:8" ht="12.75">
      <c r="A52" s="5">
        <v>3213</v>
      </c>
      <c r="B52" t="s">
        <v>11</v>
      </c>
      <c r="H52" s="1">
        <v>2575</v>
      </c>
    </row>
    <row r="53" spans="1:8" ht="12.75">
      <c r="A53" s="3">
        <v>322</v>
      </c>
      <c r="B53" s="3" t="s">
        <v>29</v>
      </c>
      <c r="H53" s="2">
        <f>H54+H55+H56+H57+H58+H59+H60+H61+H62</f>
        <v>545038.64</v>
      </c>
    </row>
    <row r="54" spans="1:8" ht="12.75">
      <c r="A54">
        <v>3221</v>
      </c>
      <c r="B54" t="s">
        <v>26</v>
      </c>
      <c r="H54" s="4">
        <v>27465.12</v>
      </c>
    </row>
    <row r="55" spans="1:8" ht="12.75">
      <c r="A55">
        <v>3222</v>
      </c>
      <c r="B55" t="s">
        <v>27</v>
      </c>
      <c r="H55" s="4">
        <v>12509.16</v>
      </c>
    </row>
    <row r="56" spans="1:8" ht="12.75">
      <c r="A56">
        <v>3222</v>
      </c>
      <c r="B56" t="s">
        <v>27</v>
      </c>
      <c r="H56" s="4">
        <v>12.72</v>
      </c>
    </row>
    <row r="57" spans="1:8" ht="12.75">
      <c r="A57">
        <v>32224</v>
      </c>
      <c r="B57" t="s">
        <v>54</v>
      </c>
      <c r="H57" s="4">
        <v>143599.09</v>
      </c>
    </row>
    <row r="58" spans="1:8" ht="12.75">
      <c r="A58">
        <v>3223</v>
      </c>
      <c r="B58" t="s">
        <v>65</v>
      </c>
      <c r="H58" s="4">
        <v>56754.88</v>
      </c>
    </row>
    <row r="59" spans="1:8" ht="12.75">
      <c r="A59">
        <v>3223</v>
      </c>
      <c r="B59" s="5" t="s">
        <v>58</v>
      </c>
      <c r="H59" s="4">
        <v>287230.89</v>
      </c>
    </row>
    <row r="60" spans="1:8" ht="12.75">
      <c r="A60">
        <v>3223</v>
      </c>
      <c r="B60" s="5" t="s">
        <v>59</v>
      </c>
      <c r="H60" s="4">
        <v>401.72</v>
      </c>
    </row>
    <row r="61" spans="1:8" ht="12.75">
      <c r="A61">
        <v>3224</v>
      </c>
      <c r="B61" t="s">
        <v>12</v>
      </c>
      <c r="H61" s="4">
        <v>14565.01</v>
      </c>
    </row>
    <row r="62" spans="1:8" ht="12.75">
      <c r="A62">
        <v>3225</v>
      </c>
      <c r="B62" t="s">
        <v>30</v>
      </c>
      <c r="H62" s="4">
        <v>2500.05</v>
      </c>
    </row>
    <row r="63" spans="1:8" ht="12.75">
      <c r="A63">
        <v>3227</v>
      </c>
      <c r="B63" s="5" t="s">
        <v>60</v>
      </c>
      <c r="H63" s="4"/>
    </row>
    <row r="64" spans="1:8" s="5" customFormat="1" ht="12.75">
      <c r="A64" s="3">
        <v>323</v>
      </c>
      <c r="B64" s="3" t="s">
        <v>31</v>
      </c>
      <c r="H64" s="2">
        <f>H65+H66+H67+H68+H69+H70+H71+H72+H73</f>
        <v>1133378.4100000001</v>
      </c>
    </row>
    <row r="65" spans="1:8" ht="12.75">
      <c r="A65">
        <v>3231</v>
      </c>
      <c r="B65" t="s">
        <v>13</v>
      </c>
      <c r="H65" s="1">
        <v>19404.91</v>
      </c>
    </row>
    <row r="66" spans="1:8" ht="12.75">
      <c r="A66">
        <v>3232</v>
      </c>
      <c r="B66" t="s">
        <v>14</v>
      </c>
      <c r="H66" s="1">
        <v>20247.75</v>
      </c>
    </row>
    <row r="67" spans="1:8" ht="12.75">
      <c r="A67">
        <v>3233</v>
      </c>
      <c r="B67" s="5" t="s">
        <v>61</v>
      </c>
      <c r="H67" s="1">
        <v>2500</v>
      </c>
    </row>
    <row r="68" spans="1:8" ht="12.75">
      <c r="A68">
        <v>3234</v>
      </c>
      <c r="B68" t="s">
        <v>15</v>
      </c>
      <c r="H68" s="1">
        <v>21833.18</v>
      </c>
    </row>
    <row r="69" spans="1:8" ht="12.75">
      <c r="A69">
        <v>3235</v>
      </c>
      <c r="B69" t="s">
        <v>16</v>
      </c>
      <c r="H69" s="1">
        <v>1035082.42</v>
      </c>
    </row>
    <row r="70" spans="1:8" ht="12.75">
      <c r="A70">
        <v>3236</v>
      </c>
      <c r="B70" t="s">
        <v>17</v>
      </c>
      <c r="H70" s="1">
        <v>17345</v>
      </c>
    </row>
    <row r="71" spans="1:8" ht="12.75">
      <c r="A71">
        <v>3237</v>
      </c>
      <c r="B71" t="s">
        <v>18</v>
      </c>
      <c r="H71" s="1">
        <v>2943.04</v>
      </c>
    </row>
    <row r="72" spans="1:8" ht="12.75">
      <c r="A72">
        <v>3238</v>
      </c>
      <c r="B72" t="s">
        <v>19</v>
      </c>
      <c r="H72" s="1">
        <v>11022.11</v>
      </c>
    </row>
    <row r="73" spans="1:8" ht="12.75">
      <c r="A73">
        <v>3239</v>
      </c>
      <c r="B73" t="s">
        <v>20</v>
      </c>
      <c r="H73" s="1">
        <v>3000</v>
      </c>
    </row>
    <row r="74" spans="1:8" ht="12.75">
      <c r="A74" s="3">
        <v>324</v>
      </c>
      <c r="B74" s="3" t="s">
        <v>52</v>
      </c>
      <c r="H74" s="2">
        <f>H75</f>
        <v>12462.42</v>
      </c>
    </row>
    <row r="75" spans="1:8" ht="12.75">
      <c r="A75" s="5">
        <v>3241</v>
      </c>
      <c r="B75" s="5" t="s">
        <v>52</v>
      </c>
      <c r="H75" s="4">
        <v>12462.42</v>
      </c>
    </row>
    <row r="76" spans="1:8" ht="12.75">
      <c r="A76" s="3">
        <v>329</v>
      </c>
      <c r="B76" t="s">
        <v>24</v>
      </c>
      <c r="H76" s="2">
        <f>H77+H79+H80+H82</f>
        <v>90300.87</v>
      </c>
    </row>
    <row r="77" spans="1:8" ht="12.75">
      <c r="A77">
        <v>3292</v>
      </c>
      <c r="B77" t="s">
        <v>21</v>
      </c>
      <c r="H77" s="1">
        <v>17621.51</v>
      </c>
    </row>
    <row r="78" spans="1:8" ht="12.75">
      <c r="A78">
        <v>3293</v>
      </c>
      <c r="B78" t="s">
        <v>22</v>
      </c>
      <c r="H78" s="4">
        <v>0</v>
      </c>
    </row>
    <row r="79" spans="1:8" ht="12.75">
      <c r="A79">
        <v>3294</v>
      </c>
      <c r="B79" t="s">
        <v>23</v>
      </c>
      <c r="H79" s="4">
        <v>1030</v>
      </c>
    </row>
    <row r="80" spans="1:8" ht="12.75">
      <c r="A80">
        <v>3295</v>
      </c>
      <c r="B80" t="s">
        <v>66</v>
      </c>
      <c r="H80" s="4">
        <v>10754.63</v>
      </c>
    </row>
    <row r="81" spans="1:8" ht="12.75">
      <c r="A81">
        <v>3296</v>
      </c>
      <c r="B81" s="5" t="s">
        <v>73</v>
      </c>
      <c r="H81" s="4">
        <v>0</v>
      </c>
    </row>
    <row r="82" spans="1:8" ht="12.75">
      <c r="A82">
        <v>3299</v>
      </c>
      <c r="B82" t="s">
        <v>24</v>
      </c>
      <c r="H82" s="4">
        <v>60894.73</v>
      </c>
    </row>
    <row r="83" spans="1:8" ht="12.75">
      <c r="A83">
        <v>32999</v>
      </c>
      <c r="H83" s="4">
        <v>0</v>
      </c>
    </row>
    <row r="84" spans="1:8" ht="12.75">
      <c r="A84">
        <v>3299902</v>
      </c>
      <c r="B84" t="s">
        <v>56</v>
      </c>
      <c r="H84" s="1">
        <v>16100</v>
      </c>
    </row>
    <row r="85" spans="1:8" ht="12.75">
      <c r="A85">
        <v>3299904</v>
      </c>
      <c r="B85" s="5" t="s">
        <v>82</v>
      </c>
      <c r="H85" s="1">
        <v>1250</v>
      </c>
    </row>
    <row r="86" spans="1:8" ht="12.75">
      <c r="A86">
        <v>3299905</v>
      </c>
      <c r="B86" s="5" t="s">
        <v>83</v>
      </c>
      <c r="H86" s="1">
        <v>2478.09</v>
      </c>
    </row>
    <row r="87" spans="1:8" ht="12.75">
      <c r="A87">
        <v>3299907</v>
      </c>
      <c r="B87" s="5" t="s">
        <v>74</v>
      </c>
      <c r="H87" s="1">
        <v>967.56</v>
      </c>
    </row>
    <row r="88" spans="1:8" ht="12.75">
      <c r="A88">
        <v>3299908</v>
      </c>
      <c r="B88" s="5" t="s">
        <v>67</v>
      </c>
      <c r="H88" s="1">
        <v>1299.49</v>
      </c>
    </row>
    <row r="89" spans="1:8" ht="12.75">
      <c r="A89">
        <v>329999</v>
      </c>
      <c r="B89" s="5" t="s">
        <v>24</v>
      </c>
      <c r="H89" s="1">
        <v>38215.84</v>
      </c>
    </row>
    <row r="90" spans="2:8" ht="12.75">
      <c r="B90" s="5"/>
      <c r="H90" s="1"/>
    </row>
    <row r="91" spans="1:8" s="5" customFormat="1" ht="12.75">
      <c r="A91" s="5">
        <v>4</v>
      </c>
      <c r="B91" s="5" t="s">
        <v>34</v>
      </c>
      <c r="H91" s="2">
        <f>H92+H93+H94</f>
        <v>45793.700000000004</v>
      </c>
    </row>
    <row r="92" spans="1:8" ht="12.75">
      <c r="A92">
        <v>42211</v>
      </c>
      <c r="B92" s="5" t="s">
        <v>77</v>
      </c>
      <c r="H92" s="1">
        <v>16031.25</v>
      </c>
    </row>
    <row r="93" spans="1:8" ht="12.75">
      <c r="A93">
        <v>42229</v>
      </c>
      <c r="B93" s="5" t="s">
        <v>84</v>
      </c>
      <c r="H93" s="1">
        <v>16843.3</v>
      </c>
    </row>
    <row r="94" spans="1:8" ht="12.75">
      <c r="A94">
        <v>42411</v>
      </c>
      <c r="B94" s="5" t="s">
        <v>62</v>
      </c>
      <c r="H94" s="1">
        <v>12919.15</v>
      </c>
    </row>
    <row r="95" spans="1:8" ht="12.75">
      <c r="A95">
        <v>45</v>
      </c>
      <c r="B95" s="5" t="s">
        <v>76</v>
      </c>
      <c r="H95" s="1">
        <v>0</v>
      </c>
    </row>
    <row r="96" spans="1:8" ht="12.75">
      <c r="A96">
        <v>45111</v>
      </c>
      <c r="B96" s="5" t="s">
        <v>75</v>
      </c>
      <c r="H96" s="1">
        <v>0</v>
      </c>
    </row>
    <row r="97" spans="1:8" ht="12.75">
      <c r="A97">
        <v>9221</v>
      </c>
      <c r="B97" t="s">
        <v>42</v>
      </c>
      <c r="H97" s="1">
        <v>45762.16</v>
      </c>
    </row>
    <row r="98" spans="1:8" ht="12.75">
      <c r="A98">
        <v>9221</v>
      </c>
      <c r="B98" s="5" t="s">
        <v>85</v>
      </c>
      <c r="H98" s="1">
        <v>35360.1</v>
      </c>
    </row>
    <row r="99" spans="1:8" s="3" customFormat="1" ht="12.75">
      <c r="A99" s="3">
        <v>92</v>
      </c>
      <c r="B99" s="3" t="s">
        <v>53</v>
      </c>
      <c r="H99" s="8">
        <v>35360.01</v>
      </c>
    </row>
    <row r="100" spans="2:8" s="3" customFormat="1" ht="12.75">
      <c r="B100" s="3" t="s">
        <v>63</v>
      </c>
      <c r="H100" s="9"/>
    </row>
    <row r="101" spans="1:8" ht="12.75">
      <c r="A101">
        <v>167211</v>
      </c>
      <c r="B101" s="5" t="s">
        <v>93</v>
      </c>
      <c r="H101" s="10">
        <v>28097.43</v>
      </c>
    </row>
    <row r="102" spans="1:8" ht="12.75">
      <c r="A102">
        <v>167211</v>
      </c>
      <c r="B102" s="5" t="s">
        <v>94</v>
      </c>
      <c r="H102" s="10">
        <v>1425</v>
      </c>
    </row>
    <row r="103" spans="1:8" ht="12.75">
      <c r="A103">
        <v>167213</v>
      </c>
      <c r="B103" s="5" t="s">
        <v>95</v>
      </c>
      <c r="H103" s="10">
        <v>680.64</v>
      </c>
    </row>
    <row r="104" spans="1:8" ht="12.75">
      <c r="A104">
        <v>167214</v>
      </c>
      <c r="B104" s="5" t="s">
        <v>96</v>
      </c>
      <c r="H104" s="10">
        <v>5157.03</v>
      </c>
    </row>
    <row r="105" spans="1:8" ht="12.75">
      <c r="A105">
        <v>167214</v>
      </c>
      <c r="B105" s="5" t="s">
        <v>86</v>
      </c>
      <c r="H105" s="12">
        <v>-613.1</v>
      </c>
    </row>
    <row r="106" spans="2:8" ht="12.75">
      <c r="B106" s="5"/>
      <c r="H106" s="10"/>
    </row>
    <row r="110" spans="2:7" ht="12.75">
      <c r="B110" t="s">
        <v>44</v>
      </c>
      <c r="G110" t="s">
        <v>45</v>
      </c>
    </row>
    <row r="111" spans="2:7" ht="12.75">
      <c r="B111" t="s">
        <v>47</v>
      </c>
      <c r="G111" t="s">
        <v>78</v>
      </c>
    </row>
    <row r="112" spans="2:7" ht="12.75">
      <c r="B112" t="s">
        <v>46</v>
      </c>
      <c r="G112" t="s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PersonalPC</dc:creator>
  <cp:keywords/>
  <dc:description/>
  <cp:lastModifiedBy>Skola</cp:lastModifiedBy>
  <cp:lastPrinted>2018-01-29T09:28:21Z</cp:lastPrinted>
  <dcterms:created xsi:type="dcterms:W3CDTF">2012-03-12T08:33:43Z</dcterms:created>
  <dcterms:modified xsi:type="dcterms:W3CDTF">2020-02-04T11:40:09Z</dcterms:modified>
  <cp:category/>
  <cp:version/>
  <cp:contentType/>
  <cp:contentStatus/>
</cp:coreProperties>
</file>