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12900" windowHeight="6885"/>
  </bookViews>
  <sheets>
    <sheet name="po datumima" sheetId="1" r:id="rId1"/>
  </sheets>
  <definedNames>
    <definedName name="_xlnm.Print_Area" localSheetId="0">'po datumima'!$A$1:$M$104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" i="1" l="1"/>
  <c r="H76" i="1"/>
  <c r="H67" i="1"/>
  <c r="H64" i="1"/>
  <c r="H56" i="1"/>
  <c r="H29" i="1"/>
  <c r="H20" i="1"/>
  <c r="H11" i="1"/>
</calcChain>
</file>

<file path=xl/sharedStrings.xml><?xml version="1.0" encoding="utf-8"?>
<sst xmlns="http://schemas.openxmlformats.org/spreadsheetml/2006/main" count="875" uniqueCount="294">
  <si>
    <t>Naziv škole: OŠ NIKOLE TESLE GRAČAC</t>
  </si>
  <si>
    <t>Adresa: Školska Ul. 12</t>
  </si>
  <si>
    <t>OIB: 22252625411</t>
  </si>
  <si>
    <t>datum</t>
  </si>
  <si>
    <t>primatelj</t>
  </si>
  <si>
    <t>OIB</t>
  </si>
  <si>
    <t>mjesto</t>
  </si>
  <si>
    <t>broj plaćenog računa</t>
  </si>
  <si>
    <t>opis</t>
  </si>
  <si>
    <t>plaćeni iznos</t>
  </si>
  <si>
    <t>konto</t>
  </si>
  <si>
    <t>organizacijska jedinica</t>
  </si>
  <si>
    <t>pozicija</t>
  </si>
  <si>
    <t>knjiženo po</t>
  </si>
  <si>
    <t>09.02.2024</t>
  </si>
  <si>
    <t/>
  </si>
  <si>
    <t xml:space="preserve">                                                                                </t>
  </si>
  <si>
    <t>Invalidi 01/2024</t>
  </si>
  <si>
    <t xml:space="preserve">32955     </t>
  </si>
  <si>
    <t xml:space="preserve">Novčana naknada posl.zbog nez.osoba s invaliditetom                                                                                                                                                     </t>
  </si>
  <si>
    <t xml:space="preserve">Ministarstvo                                                                    </t>
  </si>
  <si>
    <t xml:space="preserve">                                                                                                    </t>
  </si>
  <si>
    <t>tem. br. 4</t>
  </si>
  <si>
    <t>Isplata plaće 01/2024</t>
  </si>
  <si>
    <t xml:space="preserve">23111     </t>
  </si>
  <si>
    <t xml:space="preserve">OBVEZE ZA ZAPOSLENE I PRIVREMENO ZAPOSLENE                                                                                                                                                              </t>
  </si>
  <si>
    <t>tem. br. 9</t>
  </si>
  <si>
    <t xml:space="preserve">32121     </t>
  </si>
  <si>
    <t xml:space="preserve">NAKNADE ZA PRIJEVOZ NA POSAO I S POSLA                                                                                                                                                                  </t>
  </si>
  <si>
    <t xml:space="preserve">231511    </t>
  </si>
  <si>
    <t xml:space="preserve">DOPRINOS ZA MIROVINSKO OSIGURANJE I STUP                                                                                                                                                                </t>
  </si>
  <si>
    <t xml:space="preserve">231512    </t>
  </si>
  <si>
    <t xml:space="preserve">DOPRINOS ZA MIROVINSKO OSIGURANJE II STUP                                                                                                                                                               </t>
  </si>
  <si>
    <t xml:space="preserve">23141     </t>
  </si>
  <si>
    <t xml:space="preserve">POREZ NA DOHODAK IZ PLAĆA                                                                                                                                                                               </t>
  </si>
  <si>
    <t xml:space="preserve">31321     </t>
  </si>
  <si>
    <t xml:space="preserve">DOPRINOSI ZA OBVEZNO ZDRAVSTVENO OSIGURANJE                                                                                                                                                             </t>
  </si>
  <si>
    <t>Isplata oporezivog prijevoza 01/2024</t>
  </si>
  <si>
    <t xml:space="preserve">321217    </t>
  </si>
  <si>
    <t xml:space="preserve">Naknada za prijevoz zaposlenika - oporezivo                                                                                                                                                             </t>
  </si>
  <si>
    <t>tem. br. 10</t>
  </si>
  <si>
    <t>12.02.2024</t>
  </si>
  <si>
    <t xml:space="preserve">Gračac Vodovod                                                                  </t>
  </si>
  <si>
    <t>75083503725</t>
  </si>
  <si>
    <t xml:space="preserve">Gračac                                                      </t>
  </si>
  <si>
    <t>Komunalne usluge Srb 11/2023</t>
  </si>
  <si>
    <t xml:space="preserve">23234     </t>
  </si>
  <si>
    <t xml:space="preserve">KOMUNALNE USLUGE                                                                                                                                                                                        </t>
  </si>
  <si>
    <t xml:space="preserve">Županija                                                                        </t>
  </si>
  <si>
    <t xml:space="preserve">Komunalne usluge                                                                </t>
  </si>
  <si>
    <t>tem.županija br. 7</t>
  </si>
  <si>
    <t xml:space="preserve">FINA                                                                            </t>
  </si>
  <si>
    <t>85821130368</t>
  </si>
  <si>
    <t xml:space="preserve">Zagreb                                                      </t>
  </si>
  <si>
    <t>Za usluge 11/2023</t>
  </si>
  <si>
    <t xml:space="preserve">32999     </t>
  </si>
  <si>
    <t xml:space="preserve">OSTALI NESPOMENUTI RASHODI POSLOVANJA                                                                                                                                                                   </t>
  </si>
  <si>
    <t xml:space="preserve">Ostali nespomenuti rashodi poslovanja                                           </t>
  </si>
  <si>
    <t xml:space="preserve">TO Pavelić                                                                      </t>
  </si>
  <si>
    <t>10388139172</t>
  </si>
  <si>
    <t>Materijal i dijelovi</t>
  </si>
  <si>
    <t xml:space="preserve">23224     </t>
  </si>
  <si>
    <t xml:space="preserve">MATERIJAL I DIJELOVI ZA TEKUĆE I INVESTICIJSKO ODRŽAVANJE                                                                                                                                               </t>
  </si>
  <si>
    <t xml:space="preserve">Materijal i sirovine                                                            </t>
  </si>
  <si>
    <t xml:space="preserve">Gračac Čistoća                                                                  </t>
  </si>
  <si>
    <t>11250206587</t>
  </si>
  <si>
    <t xml:space="preserve">AdriaticInfo                                                                    </t>
  </si>
  <si>
    <t>18445912889</t>
  </si>
  <si>
    <t xml:space="preserve">Zadar                                                       </t>
  </si>
  <si>
    <t xml:space="preserve">32321     </t>
  </si>
  <si>
    <t xml:space="preserve">USLUGE TEKUĆEG I INVEST. ODRŽAVANJA GRAĐEVINSKIH OBJEKATA                                                                                                                                               </t>
  </si>
  <si>
    <t xml:space="preserve">Usluge tekućeg i investicijskog održavanja                                      </t>
  </si>
  <si>
    <t>Komunalne usluge 11/2023</t>
  </si>
  <si>
    <t xml:space="preserve">Senso Profi                                                                     </t>
  </si>
  <si>
    <t>19859608335</t>
  </si>
  <si>
    <t xml:space="preserve">32359     </t>
  </si>
  <si>
    <t xml:space="preserve">OSTALE NAJAMNINE I ZAKUPNINE                                                                                                                                                                            </t>
  </si>
  <si>
    <t xml:space="preserve">Ostale zakupnine i najamnine                                                    </t>
  </si>
  <si>
    <t>13.02.2024</t>
  </si>
  <si>
    <t>Pomoćnici u nastavi 01/2024</t>
  </si>
  <si>
    <t xml:space="preserve">Pomoćnik u nastavi                                                              </t>
  </si>
  <si>
    <t xml:space="preserve">Plaće za redovan rad EU 2023/2024                                               </t>
  </si>
  <si>
    <t>tem. br. 11</t>
  </si>
  <si>
    <t xml:space="preserve">Doprinosi na plaće OZO 2023/2024                                                </t>
  </si>
  <si>
    <t xml:space="preserve">405/01/1                                                                        </t>
  </si>
  <si>
    <t>Kuhinja</t>
  </si>
  <si>
    <t xml:space="preserve">32224     </t>
  </si>
  <si>
    <t xml:space="preserve">NAMIRNICE                                                                                                                                                                                               </t>
  </si>
  <si>
    <t xml:space="preserve">Namirnice                                                                       </t>
  </si>
  <si>
    <t>tem.županija br. 8</t>
  </si>
  <si>
    <t xml:space="preserve">2/T760/9901                                                                     </t>
  </si>
  <si>
    <t xml:space="preserve">918/P1/1                                                                        </t>
  </si>
  <si>
    <t xml:space="preserve">Vindija                                                                         </t>
  </si>
  <si>
    <t>44138062462</t>
  </si>
  <si>
    <t xml:space="preserve">Varaždin                                                    </t>
  </si>
  <si>
    <t xml:space="preserve">91449/550/4                                                                     </t>
  </si>
  <si>
    <t xml:space="preserve">Vindija plava                                                                   </t>
  </si>
  <si>
    <t xml:space="preserve">57345/242/4                                                                     </t>
  </si>
  <si>
    <t xml:space="preserve">Zavod za javno zdravstvo                                                        </t>
  </si>
  <si>
    <t>30765863795</t>
  </si>
  <si>
    <t xml:space="preserve">1000-34-2024                                                                    </t>
  </si>
  <si>
    <t xml:space="preserve">1000-127/2024                                                                   </t>
  </si>
  <si>
    <t xml:space="preserve">42197/550/4                                                                     </t>
  </si>
  <si>
    <t xml:space="preserve">25435/242/4                                                                     </t>
  </si>
  <si>
    <t xml:space="preserve">UNA I OLJA j.d.o.o. za trgovinu i poslovne usluge                               </t>
  </si>
  <si>
    <t>41286226853</t>
  </si>
  <si>
    <t xml:space="preserve">821/P1/1                                                                        </t>
  </si>
  <si>
    <t xml:space="preserve">Ing-Atest                                                                       </t>
  </si>
  <si>
    <t>21777333810</t>
  </si>
  <si>
    <t xml:space="preserve">Split                                                       </t>
  </si>
  <si>
    <t>Za usluge 12/2023</t>
  </si>
  <si>
    <t xml:space="preserve">23231     </t>
  </si>
  <si>
    <t xml:space="preserve">USLUGE TELEFONA, POŠTE I PRIJEVOZA                                                                                                                                                                      </t>
  </si>
  <si>
    <t xml:space="preserve">Usluge telefona,pošte i prijevoza                                               </t>
  </si>
  <si>
    <t xml:space="preserve">Zading                                                                          </t>
  </si>
  <si>
    <t>66697874792</t>
  </si>
  <si>
    <t>Održavanje županijske riznice</t>
  </si>
  <si>
    <t xml:space="preserve">Svežanj                                                                         </t>
  </si>
  <si>
    <t>84456801514</t>
  </si>
  <si>
    <t xml:space="preserve">Šumet                                                       </t>
  </si>
  <si>
    <t xml:space="preserve">Zadar tehnika                                                                   </t>
  </si>
  <si>
    <t>77750062239</t>
  </si>
  <si>
    <t>Papir standard A4 Zadar tehnika</t>
  </si>
  <si>
    <t xml:space="preserve">23221     </t>
  </si>
  <si>
    <t xml:space="preserve">UREDSKI MATERIJAL I OSTALI MATERIJALNI RASHODI                                                                                                                                                          </t>
  </si>
  <si>
    <t xml:space="preserve">Uredski materijal                                                               </t>
  </si>
  <si>
    <t xml:space="preserve">Alba 69                                                                         </t>
  </si>
  <si>
    <t>55610250666</t>
  </si>
  <si>
    <t>Materijal i sredstva za čišćenje</t>
  </si>
  <si>
    <t>In Rebus društvo s ograničenom odgovornošću za informatičke usluge, turistička a</t>
  </si>
  <si>
    <t>91591564577</t>
  </si>
  <si>
    <t xml:space="preserve">Pezer                                                                           </t>
  </si>
  <si>
    <t>22513359491</t>
  </si>
  <si>
    <t>14.02.2024</t>
  </si>
  <si>
    <t xml:space="preserve">HEP                                                                             </t>
  </si>
  <si>
    <t>63073332379</t>
  </si>
  <si>
    <t xml:space="preserve">0010019632-231220-6                                                             </t>
  </si>
  <si>
    <t xml:space="preserve">32231     </t>
  </si>
  <si>
    <t xml:space="preserve">ELEKTRIČNA ENERGIJA                                                                                                                                                                                     </t>
  </si>
  <si>
    <t xml:space="preserve">Električna energija                                                             </t>
  </si>
  <si>
    <t>tem.županija br. 9</t>
  </si>
  <si>
    <t xml:space="preserve">Terrakom                                                                        </t>
  </si>
  <si>
    <t>29050776382</t>
  </si>
  <si>
    <t xml:space="preserve">82874/TER03/1                                                                   </t>
  </si>
  <si>
    <t xml:space="preserve">32311     </t>
  </si>
  <si>
    <t xml:space="preserve">USLUGE TELEFONA, TELEFAKSA                                                                                                                                                                              </t>
  </si>
  <si>
    <t>16.02.2024</t>
  </si>
  <si>
    <t xml:space="preserve">Dubrovnik Sun                                                                   </t>
  </si>
  <si>
    <t>60174672203</t>
  </si>
  <si>
    <t xml:space="preserve">Dubrovnik                                                   </t>
  </si>
  <si>
    <t xml:space="preserve">2024-1-916-1797                                                                 </t>
  </si>
  <si>
    <t>Slavica Miočić-OŠ Nikole Tesle, skup</t>
  </si>
  <si>
    <t xml:space="preserve">32131     </t>
  </si>
  <si>
    <t xml:space="preserve">SEMINARI, SAVJETOVANJA I SIMPOZIJI                                                                                                                                                                      </t>
  </si>
  <si>
    <t xml:space="preserve">Stručno usavršavanje zaposlenika                                                </t>
  </si>
  <si>
    <t>tem.županija br. 10</t>
  </si>
  <si>
    <t xml:space="preserve">ekupi d.o.o.o                                                                   </t>
  </si>
  <si>
    <t>67567085531</t>
  </si>
  <si>
    <t xml:space="preserve">189483-11-1                                                                     </t>
  </si>
  <si>
    <t>Udžbenici 2023</t>
  </si>
  <si>
    <t xml:space="preserve">42411     </t>
  </si>
  <si>
    <t xml:space="preserve">KNJIGE U KNJIŽNICAMA                                                                                                                                                                                    </t>
  </si>
  <si>
    <t xml:space="preserve">Škola                                                                           </t>
  </si>
  <si>
    <t xml:space="preserve">Udžbenici izvor 42034                                                           </t>
  </si>
  <si>
    <t xml:space="preserve">160702-11-1                                                                     </t>
  </si>
  <si>
    <t xml:space="preserve">160678-11-1                                                                     </t>
  </si>
  <si>
    <t xml:space="preserve">143245-11-1                                                                     </t>
  </si>
  <si>
    <t xml:space="preserve">128812-11-1                                                                     </t>
  </si>
  <si>
    <t xml:space="preserve">180777-11-1                                                                     </t>
  </si>
  <si>
    <t>20.02.2024</t>
  </si>
  <si>
    <t xml:space="preserve">PIVAC                                                                           </t>
  </si>
  <si>
    <t>28128148322</t>
  </si>
  <si>
    <t xml:space="preserve">Vrgorac                                                     </t>
  </si>
  <si>
    <t xml:space="preserve">V0011024000255                                                                  </t>
  </si>
  <si>
    <t>tem.županija br. 11</t>
  </si>
  <si>
    <t xml:space="preserve">Studenac d.o.o.                                                                 </t>
  </si>
  <si>
    <t>02023029348</t>
  </si>
  <si>
    <t xml:space="preserve">Omiš                                                        </t>
  </si>
  <si>
    <t xml:space="preserve">1/T760/9902                                                                     </t>
  </si>
  <si>
    <t>26.02.2024</t>
  </si>
  <si>
    <t xml:space="preserve">Tomić obrt                                                                      </t>
  </si>
  <si>
    <t>01938768178</t>
  </si>
  <si>
    <t xml:space="preserve">2023-01-000081                                                                  </t>
  </si>
  <si>
    <t>od 04.12.-12.12.2023-ispravak</t>
  </si>
  <si>
    <t xml:space="preserve">32353     </t>
  </si>
  <si>
    <t xml:space="preserve">NAJAMNINE ZA OPREMU                                                                                                                                                                                     </t>
  </si>
  <si>
    <t xml:space="preserve">Prijevoz učenika                                                                </t>
  </si>
  <si>
    <t>tem.županija br. 12</t>
  </si>
  <si>
    <t xml:space="preserve">2023-01-000084                                                                  </t>
  </si>
  <si>
    <t>Za usluge 22.12.2023.</t>
  </si>
  <si>
    <t xml:space="preserve">2023-01-000085                                                                  </t>
  </si>
  <si>
    <t>Za usluge 01.12.2023.</t>
  </si>
  <si>
    <t xml:space="preserve">Drlja Drago                                                                     </t>
  </si>
  <si>
    <t>49900351805</t>
  </si>
  <si>
    <t xml:space="preserve">2023-01-000045                                                                  </t>
  </si>
  <si>
    <t>Za usluge 01.12.2023</t>
  </si>
  <si>
    <t xml:space="preserve">2023-01-000042                                                                  </t>
  </si>
  <si>
    <t>04.12.2023.-08.12.2023.-ispravak</t>
  </si>
  <si>
    <t xml:space="preserve">2023-01-000043                                                                  </t>
  </si>
  <si>
    <t>11.12.-15.12.2023.-ispravak</t>
  </si>
  <si>
    <t xml:space="preserve">Val savjetovanje d.o.o.                                                         </t>
  </si>
  <si>
    <t>18603084012</t>
  </si>
  <si>
    <t xml:space="preserve">3985-2024                                                                       </t>
  </si>
  <si>
    <t>Ponuda 3985-2024 God.pretplata. Zakon.hr</t>
  </si>
  <si>
    <t xml:space="preserve">32941     </t>
  </si>
  <si>
    <t xml:space="preserve">TUZEMNE ČLANARINE                                                                                                                                                                                       </t>
  </si>
  <si>
    <t xml:space="preserve">Članarine                                                                       </t>
  </si>
  <si>
    <t xml:space="preserve">23211     </t>
  </si>
  <si>
    <t xml:space="preserve">SLUŽBENA PUTOVANJA                                                                                                                                                                                      </t>
  </si>
  <si>
    <t xml:space="preserve">Službena putovanja                                                              </t>
  </si>
  <si>
    <t>tem.Putni nalog br. 4</t>
  </si>
  <si>
    <t>28.02.2024</t>
  </si>
  <si>
    <t xml:space="preserve">32111     </t>
  </si>
  <si>
    <t xml:space="preserve">DNEVNICE ZA SLUŽBENI PUT U ZEMLJI                                                                                                                                                                       </t>
  </si>
  <si>
    <t>tem.Putni nalog br. 5</t>
  </si>
  <si>
    <t xml:space="preserve">Svijet u bojama, obrt za turizam i poduku                                       </t>
  </si>
  <si>
    <t>15150748502</t>
  </si>
  <si>
    <t xml:space="preserve">Prigorje Brdovečko                                          </t>
  </si>
  <si>
    <t xml:space="preserve">17/01/1                                                                         </t>
  </si>
  <si>
    <t>Kalendar Foto Hrvatska -5 komada</t>
  </si>
  <si>
    <t xml:space="preserve">32211     </t>
  </si>
  <si>
    <t xml:space="preserve">UREDSKI MATERIJAL                                                                                                                                                                                       </t>
  </si>
  <si>
    <t>tem.županija br. 13</t>
  </si>
  <si>
    <t xml:space="preserve">40-01-300                                                                       </t>
  </si>
  <si>
    <t xml:space="preserve">32221     </t>
  </si>
  <si>
    <t xml:space="preserve">OSNOVNI MATERIJAL I SIROVINE                                                                                                                                                                            </t>
  </si>
  <si>
    <t xml:space="preserve">774-03-01                                                                       </t>
  </si>
  <si>
    <t xml:space="preserve">Dimnjačar Petar Martinović                                                      </t>
  </si>
  <si>
    <t>89793812104</t>
  </si>
  <si>
    <t xml:space="preserve">0004/2024                                                                       </t>
  </si>
  <si>
    <t>Dimnjačarske usluge</t>
  </si>
  <si>
    <t xml:space="preserve">32341     </t>
  </si>
  <si>
    <t xml:space="preserve">2188627                                                                         </t>
  </si>
  <si>
    <t>Komunalne usluge 12/2023</t>
  </si>
  <si>
    <t xml:space="preserve">210RAc-04-1116479                                                               </t>
  </si>
  <si>
    <t xml:space="preserve">2188856                                                                         </t>
  </si>
  <si>
    <t>Komunalne usluge Srb 12/2023</t>
  </si>
  <si>
    <t xml:space="preserve">210RAC-04-1122150                                                               </t>
  </si>
  <si>
    <t>Za usluge Srb 12/2023</t>
  </si>
  <si>
    <t xml:space="preserve">2023-01-000087                                                                  </t>
  </si>
  <si>
    <t>01.12.2023.-11.12.2023.-ispravak</t>
  </si>
  <si>
    <t xml:space="preserve">Velebit Tours                                                                   </t>
  </si>
  <si>
    <t xml:space="preserve">447/P1/01                                                                       </t>
  </si>
  <si>
    <t>Za usluge od 01.12.2023.-08.12.2023.</t>
  </si>
  <si>
    <t xml:space="preserve">2023-01-000082                                                                  </t>
  </si>
  <si>
    <t>Za usluge od 13.12.2023.-21.12.2023.</t>
  </si>
  <si>
    <t xml:space="preserve">2023-01-000083                                                                  </t>
  </si>
  <si>
    <t>Za usluge od 12.12.2023.-22.12.2023.</t>
  </si>
  <si>
    <t xml:space="preserve">2023-01-000044                                                                  </t>
  </si>
  <si>
    <t>Za usluge od 18.12.2023.-22.12.2023.</t>
  </si>
  <si>
    <t xml:space="preserve">448/P1/01                                                                       </t>
  </si>
  <si>
    <t>Za usluge od 11.12.2023.-22.12.2023.</t>
  </si>
  <si>
    <t xml:space="preserve">2307-01-91                                                                      </t>
  </si>
  <si>
    <t xml:space="preserve">32-1-1                                                                          </t>
  </si>
  <si>
    <t>Za usluge 01/2024</t>
  </si>
  <si>
    <t xml:space="preserve">32389     </t>
  </si>
  <si>
    <t xml:space="preserve">OSTALE RAČUNALNE USLUGE                                                                                                                                                                                 </t>
  </si>
  <si>
    <t xml:space="preserve">Računalne usluge                                                                </t>
  </si>
  <si>
    <t xml:space="preserve">25-1223-0761848                                                                 </t>
  </si>
  <si>
    <t xml:space="preserve">U.T.P.O Babić                                                                   </t>
  </si>
  <si>
    <t>71990738972</t>
  </si>
  <si>
    <t xml:space="preserve">Korenica                                                    </t>
  </si>
  <si>
    <t xml:space="preserve">28/01/1                                                                         </t>
  </si>
  <si>
    <t xml:space="preserve">2/T760/9902                                                                     </t>
  </si>
  <si>
    <t xml:space="preserve">124240/550/4                                                                    </t>
  </si>
  <si>
    <t xml:space="preserve">77040/242/4                                                                     </t>
  </si>
  <si>
    <t>IZVJEŠĆE O TROŠENJU SREDSTAVA ZA VELJAČU 2024.</t>
  </si>
  <si>
    <t>2168839</t>
  </si>
  <si>
    <t>25-1123-0695925</t>
  </si>
  <si>
    <t>66-1-1</t>
  </si>
  <si>
    <t>210RAc-04-1105965</t>
  </si>
  <si>
    <t>742-03-01</t>
  </si>
  <si>
    <t>210RAC-04-1100297</t>
  </si>
  <si>
    <t>2095-01-91</t>
  </si>
  <si>
    <t>2168600</t>
  </si>
  <si>
    <t>UTPO Babić</t>
  </si>
  <si>
    <t>Srb</t>
  </si>
  <si>
    <t>7095-V100-10</t>
  </si>
  <si>
    <t>506-1-1</t>
  </si>
  <si>
    <t>408-2023/1/1</t>
  </si>
  <si>
    <t>RO-1691/1/1</t>
  </si>
  <si>
    <t>23-300-002256</t>
  </si>
  <si>
    <t>23-300-002292</t>
  </si>
  <si>
    <t>2022-1-1</t>
  </si>
  <si>
    <t>285/1/1</t>
  </si>
  <si>
    <t>05983230574</t>
  </si>
  <si>
    <t>Donji Kosinj</t>
  </si>
  <si>
    <t>Datum izvješća: 18 ožujka 2024.</t>
  </si>
  <si>
    <t xml:space="preserve">Voditelj računovodstva: Antonela Miletić                         </t>
  </si>
  <si>
    <t xml:space="preserve">Odgovorna osoba: Slavica Miočić                           </t>
  </si>
  <si>
    <t>Putni nalog 1/2024</t>
  </si>
  <si>
    <t>Putni nalog 82/2023</t>
  </si>
  <si>
    <t>82/2023</t>
  </si>
  <si>
    <t>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</si>
</sst>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3" fillId="2" borderId="1" xfId="0" applyFont="1" applyFill="1" applyBorder="1"/>
    <xf numFmtId="0" fontId="3" fillId="2" borderId="0" xfId="0" applyFont="1" applyFill="1" applyBorder="1"/>
    <xf numFmtId="164" fontId="1" fillId="0" borderId="0" xfId="0" applyNumberFormat="1" applyFont="1"/>
    <xf numFmtId="164" fontId="3" fillId="2" borderId="0" xfId="0" applyNumberFormat="1" applyFont="1" applyFill="1" applyBorder="1"/>
    <xf numFmtId="49" fontId="1" fillId="0" borderId="0" xfId="0" applyNumberFormat="1" applyFont="1"/>
    <xf numFmtId="49" fontId="3" fillId="2" borderId="0" xfId="0" applyNumberFormat="1" applyFont="1" applyFill="1" applyBorder="1"/>
    <xf numFmtId="49" fontId="1" fillId="0" borderId="0" xfId="0" applyNumberFormat="1" applyFont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2" fontId="1" fillId="0" borderId="0" xfId="0" applyNumberFormat="1" applyFont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164" fontId="3" fillId="0" borderId="0" xfId="0" applyNumberFormat="1" applyFont="1"/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164" fontId="3" fillId="2" borderId="0" xfId="0" applyNumberFormat="1" applyFont="1" applyFill="1"/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left"/>
    </xf>
    <xf numFmtId="2" fontId="3" fillId="2" borderId="0" xfId="0" applyNumberFormat="1" applyFont="1" applyFill="1" applyAlignment="1">
      <alignment horizontal="right"/>
    </xf>
    <xf numFmtId="0" fontId="1" fillId="0" borderId="2" xfId="0" applyFont="1" applyBorder="1"/>
    <xf numFmtId="164" fontId="1" fillId="0" borderId="2" xfId="0" applyNumberFormat="1" applyFont="1" applyBorder="1"/>
    <xf numFmtId="49" fontId="1" fillId="0" borderId="2" xfId="0" applyNumberFormat="1" applyFont="1" applyBorder="1"/>
    <xf numFmtId="49" fontId="1" fillId="0" borderId="2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04"/>
  <sheetViews>
    <sheetView tabSelected="1" topLeftCell="A58" workbookViewId="0">
      <selection activeCell="G77" sqref="G77"/>
    </sheetView>
  </sheetViews>
  <sheetFormatPr defaultRowHeight="12.75" x14ac:dyDescent="0.2"/>
  <cols>
    <col min="1" max="1" width="3.7109375" style="1" customWidth="1"/>
    <col min="2" max="2" width="12.7109375" style="7" customWidth="1"/>
    <col min="3" max="3" width="24.7109375" style="1" customWidth="1"/>
    <col min="4" max="4" width="12.7109375" style="9" customWidth="1"/>
    <col min="5" max="5" width="12.7109375" style="1" customWidth="1"/>
    <col min="6" max="6" width="24.7109375" style="11" customWidth="1"/>
    <col min="7" max="7" width="24.7109375" style="1" customWidth="1"/>
    <col min="8" max="8" width="12.7109375" style="13" customWidth="1"/>
    <col min="9" max="9" width="10.7109375" style="9" customWidth="1"/>
    <col min="10" max="12" width="24.7109375" style="1" customWidth="1"/>
    <col min="13" max="13" width="16.85546875" style="11" customWidth="1"/>
    <col min="14" max="16384" width="9.140625" style="1"/>
  </cols>
  <sheetData>
    <row r="2" spans="1:13" ht="15.75" x14ac:dyDescent="0.25">
      <c r="A2" s="2" t="s">
        <v>0</v>
      </c>
    </row>
    <row r="3" spans="1:13" ht="15.75" x14ac:dyDescent="0.25">
      <c r="A3" s="2" t="s">
        <v>1</v>
      </c>
    </row>
    <row r="4" spans="1:13" ht="15.75" x14ac:dyDescent="0.25">
      <c r="A4" s="2" t="s">
        <v>2</v>
      </c>
    </row>
    <row r="6" spans="1:13" ht="18.75" x14ac:dyDescent="0.3">
      <c r="A6" s="32" t="s">
        <v>266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10" spans="1:13" x14ac:dyDescent="0.2">
      <c r="A10" s="5"/>
      <c r="B10" s="8" t="s">
        <v>3</v>
      </c>
      <c r="C10" s="6" t="s">
        <v>4</v>
      </c>
      <c r="D10" s="10" t="s">
        <v>5</v>
      </c>
      <c r="E10" s="6" t="s">
        <v>6</v>
      </c>
      <c r="F10" s="12" t="s">
        <v>7</v>
      </c>
      <c r="G10" s="6" t="s">
        <v>8</v>
      </c>
      <c r="H10" s="14" t="s">
        <v>9</v>
      </c>
      <c r="I10" s="10" t="s">
        <v>10</v>
      </c>
      <c r="J10" s="6"/>
      <c r="K10" s="6" t="s">
        <v>11</v>
      </c>
      <c r="L10" s="6" t="s">
        <v>12</v>
      </c>
      <c r="M10" s="12" t="s">
        <v>13</v>
      </c>
    </row>
    <row r="11" spans="1:13" x14ac:dyDescent="0.2">
      <c r="A11" s="28"/>
      <c r="B11" s="15" t="s">
        <v>14</v>
      </c>
      <c r="C11" s="3"/>
      <c r="D11" s="16"/>
      <c r="E11" s="3"/>
      <c r="F11" s="17"/>
      <c r="G11" s="3"/>
      <c r="H11" s="18">
        <f>H12+H13+H14+H15+H16+H17+H18+H19</f>
        <v>83828.890000000014</v>
      </c>
      <c r="I11" s="16"/>
      <c r="J11" s="3"/>
      <c r="K11" s="3"/>
      <c r="L11" s="3"/>
      <c r="M11" s="17"/>
    </row>
    <row r="12" spans="1:13" x14ac:dyDescent="0.2">
      <c r="A12" s="29"/>
      <c r="B12" s="7" t="s">
        <v>14</v>
      </c>
      <c r="F12" s="11" t="s">
        <v>16</v>
      </c>
      <c r="G12" s="1" t="s">
        <v>17</v>
      </c>
      <c r="H12" s="13">
        <v>168</v>
      </c>
      <c r="I12" s="9" t="s">
        <v>18</v>
      </c>
      <c r="J12" s="1" t="s">
        <v>19</v>
      </c>
      <c r="K12" s="1" t="s">
        <v>20</v>
      </c>
      <c r="L12" s="1" t="s">
        <v>21</v>
      </c>
      <c r="M12" s="11" t="s">
        <v>22</v>
      </c>
    </row>
    <row r="13" spans="1:13" x14ac:dyDescent="0.2">
      <c r="A13" s="29"/>
      <c r="B13" s="7" t="s">
        <v>14</v>
      </c>
      <c r="D13" s="9" t="s">
        <v>15</v>
      </c>
      <c r="F13" s="11" t="s">
        <v>16</v>
      </c>
      <c r="G13" s="1" t="s">
        <v>23</v>
      </c>
      <c r="H13" s="13">
        <v>49761.98</v>
      </c>
      <c r="I13" s="9" t="s">
        <v>24</v>
      </c>
      <c r="J13" s="1" t="s">
        <v>25</v>
      </c>
      <c r="K13" s="1" t="s">
        <v>20</v>
      </c>
      <c r="L13" s="1" t="s">
        <v>21</v>
      </c>
      <c r="M13" s="11" t="s">
        <v>26</v>
      </c>
    </row>
    <row r="14" spans="1:13" x14ac:dyDescent="0.2">
      <c r="A14" s="29"/>
      <c r="B14" s="7" t="s">
        <v>14</v>
      </c>
      <c r="D14" s="9" t="s">
        <v>15</v>
      </c>
      <c r="F14" s="11" t="s">
        <v>16</v>
      </c>
      <c r="G14" s="1" t="s">
        <v>23</v>
      </c>
      <c r="H14" s="13">
        <v>5072</v>
      </c>
      <c r="I14" s="9" t="s">
        <v>27</v>
      </c>
      <c r="J14" s="1" t="s">
        <v>28</v>
      </c>
      <c r="K14" s="1" t="s">
        <v>20</v>
      </c>
      <c r="L14" s="1" t="s">
        <v>21</v>
      </c>
      <c r="M14" s="11" t="s">
        <v>26</v>
      </c>
    </row>
    <row r="15" spans="1:13" x14ac:dyDescent="0.2">
      <c r="A15" s="29"/>
      <c r="B15" s="7" t="s">
        <v>14</v>
      </c>
      <c r="D15" s="9" t="s">
        <v>15</v>
      </c>
      <c r="F15" s="11" t="s">
        <v>16</v>
      </c>
      <c r="G15" s="1" t="s">
        <v>23</v>
      </c>
      <c r="H15" s="13">
        <v>9815.58</v>
      </c>
      <c r="I15" s="9" t="s">
        <v>29</v>
      </c>
      <c r="J15" s="1" t="s">
        <v>30</v>
      </c>
      <c r="K15" s="1" t="s">
        <v>20</v>
      </c>
      <c r="L15" s="1" t="s">
        <v>21</v>
      </c>
      <c r="M15" s="11" t="s">
        <v>26</v>
      </c>
    </row>
    <row r="16" spans="1:13" x14ac:dyDescent="0.2">
      <c r="A16" s="29"/>
      <c r="B16" s="7" t="s">
        <v>14</v>
      </c>
      <c r="D16" s="9" t="s">
        <v>15</v>
      </c>
      <c r="F16" s="11" t="s">
        <v>16</v>
      </c>
      <c r="G16" s="1" t="s">
        <v>23</v>
      </c>
      <c r="H16" s="13">
        <v>3165.86</v>
      </c>
      <c r="I16" s="9" t="s">
        <v>31</v>
      </c>
      <c r="J16" s="1" t="s">
        <v>32</v>
      </c>
      <c r="K16" s="1" t="s">
        <v>20</v>
      </c>
      <c r="L16" s="1" t="s">
        <v>21</v>
      </c>
      <c r="M16" s="11" t="s">
        <v>26</v>
      </c>
    </row>
    <row r="17" spans="1:13" x14ac:dyDescent="0.2">
      <c r="A17" s="29"/>
      <c r="B17" s="7" t="s">
        <v>14</v>
      </c>
      <c r="D17" s="9" t="s">
        <v>15</v>
      </c>
      <c r="F17" s="11" t="s">
        <v>16</v>
      </c>
      <c r="G17" s="1" t="s">
        <v>23</v>
      </c>
      <c r="H17" s="13">
        <v>3666.32</v>
      </c>
      <c r="I17" s="9" t="s">
        <v>33</v>
      </c>
      <c r="J17" s="1" t="s">
        <v>34</v>
      </c>
      <c r="K17" s="1" t="s">
        <v>20</v>
      </c>
      <c r="L17" s="1" t="s">
        <v>21</v>
      </c>
      <c r="M17" s="11" t="s">
        <v>26</v>
      </c>
    </row>
    <row r="18" spans="1:13" x14ac:dyDescent="0.2">
      <c r="A18" s="29"/>
      <c r="B18" s="7" t="s">
        <v>14</v>
      </c>
      <c r="D18" s="9" t="s">
        <v>15</v>
      </c>
      <c r="F18" s="11" t="s">
        <v>16</v>
      </c>
      <c r="G18" s="1" t="s">
        <v>23</v>
      </c>
      <c r="H18" s="13">
        <v>10957.6</v>
      </c>
      <c r="I18" s="9" t="s">
        <v>35</v>
      </c>
      <c r="J18" s="1" t="s">
        <v>36</v>
      </c>
      <c r="K18" s="1" t="s">
        <v>20</v>
      </c>
      <c r="L18" s="1" t="s">
        <v>21</v>
      </c>
      <c r="M18" s="11" t="s">
        <v>26</v>
      </c>
    </row>
    <row r="19" spans="1:13" x14ac:dyDescent="0.2">
      <c r="A19" s="29"/>
      <c r="B19" s="7" t="s">
        <v>14</v>
      </c>
      <c r="D19" s="9" t="s">
        <v>15</v>
      </c>
      <c r="F19" s="11" t="s">
        <v>16</v>
      </c>
      <c r="G19" s="1" t="s">
        <v>37</v>
      </c>
      <c r="H19" s="13">
        <v>1221.55</v>
      </c>
      <c r="I19" s="9" t="s">
        <v>38</v>
      </c>
      <c r="J19" s="1" t="s">
        <v>39</v>
      </c>
      <c r="K19" s="1" t="s">
        <v>20</v>
      </c>
      <c r="L19" s="1" t="s">
        <v>21</v>
      </c>
      <c r="M19" s="11" t="s">
        <v>40</v>
      </c>
    </row>
    <row r="20" spans="1:13" x14ac:dyDescent="0.2">
      <c r="A20" s="28"/>
      <c r="B20" s="15" t="s">
        <v>41</v>
      </c>
      <c r="C20" s="3"/>
      <c r="D20" s="16"/>
      <c r="E20" s="3"/>
      <c r="F20" s="17"/>
      <c r="G20" s="3"/>
      <c r="H20" s="18">
        <f>H21+H22+H23+H24+H25+H26+H27+H28</f>
        <v>955.27</v>
      </c>
      <c r="I20" s="16"/>
      <c r="J20" s="3"/>
      <c r="K20" s="3"/>
      <c r="L20" s="3"/>
      <c r="M20" s="17"/>
    </row>
    <row r="21" spans="1:13" x14ac:dyDescent="0.2">
      <c r="A21" s="29"/>
      <c r="B21" s="7" t="s">
        <v>41</v>
      </c>
      <c r="C21" s="1" t="s">
        <v>42</v>
      </c>
      <c r="D21" s="9" t="s">
        <v>43</v>
      </c>
      <c r="E21" s="1" t="s">
        <v>44</v>
      </c>
      <c r="F21" s="11" t="s">
        <v>267</v>
      </c>
      <c r="G21" s="1" t="s">
        <v>45</v>
      </c>
      <c r="H21" s="13">
        <v>14.05</v>
      </c>
      <c r="I21" s="9" t="s">
        <v>46</v>
      </c>
      <c r="J21" s="1" t="s">
        <v>47</v>
      </c>
      <c r="K21" s="1" t="s">
        <v>48</v>
      </c>
      <c r="L21" s="1" t="s">
        <v>49</v>
      </c>
      <c r="M21" s="11" t="s">
        <v>50</v>
      </c>
    </row>
    <row r="22" spans="1:13" x14ac:dyDescent="0.2">
      <c r="A22" s="29"/>
      <c r="B22" s="7" t="s">
        <v>41</v>
      </c>
      <c r="C22" s="1" t="s">
        <v>51</v>
      </c>
      <c r="D22" s="9" t="s">
        <v>52</v>
      </c>
      <c r="E22" s="1" t="s">
        <v>53</v>
      </c>
      <c r="F22" s="11" t="s">
        <v>268</v>
      </c>
      <c r="G22" s="1" t="s">
        <v>54</v>
      </c>
      <c r="H22" s="13">
        <v>1.66</v>
      </c>
      <c r="I22" s="9" t="s">
        <v>55</v>
      </c>
      <c r="J22" s="1" t="s">
        <v>56</v>
      </c>
      <c r="K22" s="1" t="s">
        <v>48</v>
      </c>
      <c r="L22" s="1" t="s">
        <v>57</v>
      </c>
      <c r="M22" s="11" t="s">
        <v>50</v>
      </c>
    </row>
    <row r="23" spans="1:13" x14ac:dyDescent="0.2">
      <c r="A23" s="29"/>
      <c r="B23" s="7" t="s">
        <v>41</v>
      </c>
      <c r="C23" s="1" t="s">
        <v>58</v>
      </c>
      <c r="D23" s="9" t="s">
        <v>59</v>
      </c>
      <c r="E23" s="1" t="s">
        <v>44</v>
      </c>
      <c r="F23" s="11" t="s">
        <v>269</v>
      </c>
      <c r="G23" s="1" t="s">
        <v>60</v>
      </c>
      <c r="H23" s="13">
        <v>92.68</v>
      </c>
      <c r="I23" s="9" t="s">
        <v>61</v>
      </c>
      <c r="J23" s="1" t="s">
        <v>62</v>
      </c>
      <c r="K23" s="1" t="s">
        <v>48</v>
      </c>
      <c r="L23" s="1" t="s">
        <v>63</v>
      </c>
      <c r="M23" s="11" t="s">
        <v>50</v>
      </c>
    </row>
    <row r="24" spans="1:13" x14ac:dyDescent="0.2">
      <c r="A24" s="29"/>
      <c r="B24" s="7" t="s">
        <v>41</v>
      </c>
      <c r="C24" s="1" t="s">
        <v>64</v>
      </c>
      <c r="D24" s="9" t="s">
        <v>65</v>
      </c>
      <c r="E24" s="1" t="s">
        <v>44</v>
      </c>
      <c r="F24" s="11" t="s">
        <v>270</v>
      </c>
      <c r="G24" s="1" t="s">
        <v>45</v>
      </c>
      <c r="H24" s="13">
        <v>46.79</v>
      </c>
      <c r="I24" s="9" t="s">
        <v>46</v>
      </c>
      <c r="J24" s="1" t="s">
        <v>47</v>
      </c>
      <c r="K24" s="1" t="s">
        <v>48</v>
      </c>
      <c r="L24" s="1" t="s">
        <v>49</v>
      </c>
      <c r="M24" s="11" t="s">
        <v>50</v>
      </c>
    </row>
    <row r="25" spans="1:13" x14ac:dyDescent="0.2">
      <c r="A25" s="29"/>
      <c r="B25" s="7" t="s">
        <v>41</v>
      </c>
      <c r="C25" s="1" t="s">
        <v>66</v>
      </c>
      <c r="D25" s="9" t="s">
        <v>67</v>
      </c>
      <c r="E25" s="1" t="s">
        <v>68</v>
      </c>
      <c r="F25" s="11" t="s">
        <v>271</v>
      </c>
      <c r="G25" s="1" t="s">
        <v>54</v>
      </c>
      <c r="H25" s="13">
        <v>172.54</v>
      </c>
      <c r="I25" s="9" t="s">
        <v>69</v>
      </c>
      <c r="J25" s="1" t="s">
        <v>70</v>
      </c>
      <c r="K25" s="1" t="s">
        <v>48</v>
      </c>
      <c r="L25" s="1" t="s">
        <v>71</v>
      </c>
      <c r="M25" s="11" t="s">
        <v>50</v>
      </c>
    </row>
    <row r="26" spans="1:13" x14ac:dyDescent="0.2">
      <c r="A26" s="29"/>
      <c r="B26" s="7" t="s">
        <v>41</v>
      </c>
      <c r="C26" s="1" t="s">
        <v>64</v>
      </c>
      <c r="D26" s="9" t="s">
        <v>65</v>
      </c>
      <c r="E26" s="1" t="s">
        <v>44</v>
      </c>
      <c r="F26" s="11" t="s">
        <v>272</v>
      </c>
      <c r="G26" s="1" t="s">
        <v>72</v>
      </c>
      <c r="H26" s="13">
        <v>297.70999999999998</v>
      </c>
      <c r="I26" s="9" t="s">
        <v>46</v>
      </c>
      <c r="J26" s="1" t="s">
        <v>47</v>
      </c>
      <c r="K26" s="1" t="s">
        <v>48</v>
      </c>
      <c r="L26" s="1" t="s">
        <v>49</v>
      </c>
      <c r="M26" s="11" t="s">
        <v>50</v>
      </c>
    </row>
    <row r="27" spans="1:13" x14ac:dyDescent="0.2">
      <c r="A27" s="29"/>
      <c r="B27" s="7" t="s">
        <v>41</v>
      </c>
      <c r="C27" s="1" t="s">
        <v>73</v>
      </c>
      <c r="D27" s="9" t="s">
        <v>74</v>
      </c>
      <c r="E27" s="1" t="s">
        <v>53</v>
      </c>
      <c r="F27" s="11" t="s">
        <v>273</v>
      </c>
      <c r="G27" s="1" t="s">
        <v>54</v>
      </c>
      <c r="H27" s="13">
        <v>199.9</v>
      </c>
      <c r="I27" s="9" t="s">
        <v>75</v>
      </c>
      <c r="J27" s="1" t="s">
        <v>76</v>
      </c>
      <c r="K27" s="1" t="s">
        <v>48</v>
      </c>
      <c r="L27" s="1" t="s">
        <v>77</v>
      </c>
      <c r="M27" s="11" t="s">
        <v>50</v>
      </c>
    </row>
    <row r="28" spans="1:13" x14ac:dyDescent="0.2">
      <c r="A28" s="29"/>
      <c r="B28" s="7" t="s">
        <v>41</v>
      </c>
      <c r="C28" s="1" t="s">
        <v>42</v>
      </c>
      <c r="D28" s="9" t="s">
        <v>43</v>
      </c>
      <c r="E28" s="1" t="s">
        <v>44</v>
      </c>
      <c r="F28" s="11" t="s">
        <v>274</v>
      </c>
      <c r="G28" s="1" t="s">
        <v>72</v>
      </c>
      <c r="H28" s="13">
        <v>129.94</v>
      </c>
      <c r="I28" s="9" t="s">
        <v>46</v>
      </c>
      <c r="J28" s="1" t="s">
        <v>47</v>
      </c>
      <c r="K28" s="1" t="s">
        <v>48</v>
      </c>
      <c r="L28" s="1" t="s">
        <v>49</v>
      </c>
      <c r="M28" s="11" t="s">
        <v>50</v>
      </c>
    </row>
    <row r="29" spans="1:13" x14ac:dyDescent="0.2">
      <c r="A29" s="28"/>
      <c r="B29" s="15" t="s">
        <v>78</v>
      </c>
      <c r="C29" s="3"/>
      <c r="D29" s="16"/>
      <c r="E29" s="3"/>
      <c r="F29" s="17"/>
      <c r="G29" s="3"/>
      <c r="H29" s="18">
        <f>H30+H31+H32+H33+H34+H35+H36+H37+H38+H39+H40+H41+H42+H43+H44+H45+H46+H47+H48+H49+H50+H51+H52</f>
        <v>7834.25</v>
      </c>
      <c r="I29" s="16"/>
      <c r="J29" s="3"/>
      <c r="K29" s="3"/>
      <c r="L29" s="3"/>
      <c r="M29" s="17"/>
    </row>
    <row r="30" spans="1:13" x14ac:dyDescent="0.2">
      <c r="A30" s="29"/>
      <c r="B30" s="7" t="s">
        <v>78</v>
      </c>
      <c r="D30" s="9" t="s">
        <v>15</v>
      </c>
      <c r="F30" s="11" t="s">
        <v>16</v>
      </c>
      <c r="G30" s="1" t="s">
        <v>79</v>
      </c>
      <c r="H30" s="13">
        <v>331.39</v>
      </c>
      <c r="I30" s="9" t="s">
        <v>29</v>
      </c>
      <c r="J30" s="1" t="s">
        <v>30</v>
      </c>
      <c r="K30" s="1" t="s">
        <v>80</v>
      </c>
      <c r="L30" s="1" t="s">
        <v>81</v>
      </c>
      <c r="M30" s="11" t="s">
        <v>82</v>
      </c>
    </row>
    <row r="31" spans="1:13" x14ac:dyDescent="0.2">
      <c r="A31" s="29"/>
      <c r="B31" s="7" t="s">
        <v>78</v>
      </c>
      <c r="D31" s="9" t="s">
        <v>15</v>
      </c>
      <c r="F31" s="11" t="s">
        <v>16</v>
      </c>
      <c r="G31" s="1" t="s">
        <v>79</v>
      </c>
      <c r="H31" s="13">
        <v>110.46</v>
      </c>
      <c r="I31" s="9" t="s">
        <v>31</v>
      </c>
      <c r="J31" s="1" t="s">
        <v>32</v>
      </c>
      <c r="K31" s="1" t="s">
        <v>80</v>
      </c>
      <c r="L31" s="1" t="s">
        <v>81</v>
      </c>
      <c r="M31" s="11" t="s">
        <v>82</v>
      </c>
    </row>
    <row r="32" spans="1:13" x14ac:dyDescent="0.2">
      <c r="A32" s="29"/>
      <c r="B32" s="7" t="s">
        <v>78</v>
      </c>
      <c r="D32" s="9" t="s">
        <v>15</v>
      </c>
      <c r="F32" s="11" t="s">
        <v>16</v>
      </c>
      <c r="G32" s="1" t="s">
        <v>79</v>
      </c>
      <c r="H32" s="13">
        <v>1711.2</v>
      </c>
      <c r="I32" s="9" t="s">
        <v>24</v>
      </c>
      <c r="J32" s="1" t="s">
        <v>25</v>
      </c>
      <c r="K32" s="1" t="s">
        <v>80</v>
      </c>
      <c r="L32" s="1" t="s">
        <v>81</v>
      </c>
      <c r="M32" s="11" t="s">
        <v>82</v>
      </c>
    </row>
    <row r="33" spans="1:13" x14ac:dyDescent="0.2">
      <c r="A33" s="29"/>
      <c r="B33" s="7" t="s">
        <v>78</v>
      </c>
      <c r="D33" s="9" t="s">
        <v>15</v>
      </c>
      <c r="F33" s="11" t="s">
        <v>16</v>
      </c>
      <c r="G33" s="1" t="s">
        <v>79</v>
      </c>
      <c r="H33" s="13">
        <v>364.5</v>
      </c>
      <c r="I33" s="9" t="s">
        <v>35</v>
      </c>
      <c r="J33" s="1" t="s">
        <v>36</v>
      </c>
      <c r="K33" s="1" t="s">
        <v>80</v>
      </c>
      <c r="L33" s="1" t="s">
        <v>83</v>
      </c>
      <c r="M33" s="11" t="s">
        <v>82</v>
      </c>
    </row>
    <row r="34" spans="1:13" x14ac:dyDescent="0.2">
      <c r="A34" s="29"/>
      <c r="B34" s="7" t="s">
        <v>78</v>
      </c>
      <c r="D34" s="9" t="s">
        <v>15</v>
      </c>
      <c r="F34" s="11" t="s">
        <v>16</v>
      </c>
      <c r="G34" s="1" t="s">
        <v>79</v>
      </c>
      <c r="H34" s="13">
        <v>56.12</v>
      </c>
      <c r="I34" s="9" t="s">
        <v>33</v>
      </c>
      <c r="J34" s="1" t="s">
        <v>34</v>
      </c>
      <c r="K34" s="1" t="s">
        <v>80</v>
      </c>
      <c r="L34" s="1" t="s">
        <v>81</v>
      </c>
      <c r="M34" s="11" t="s">
        <v>82</v>
      </c>
    </row>
    <row r="35" spans="1:13" x14ac:dyDescent="0.2">
      <c r="A35" s="29"/>
      <c r="B35" s="7" t="s">
        <v>78</v>
      </c>
      <c r="C35" s="1" t="s">
        <v>275</v>
      </c>
      <c r="D35" s="9" t="s">
        <v>260</v>
      </c>
      <c r="E35" s="1" t="s">
        <v>261</v>
      </c>
      <c r="F35" s="11" t="s">
        <v>84</v>
      </c>
      <c r="G35" s="1" t="s">
        <v>85</v>
      </c>
      <c r="H35" s="13">
        <v>1281.07</v>
      </c>
      <c r="I35" s="9" t="s">
        <v>86</v>
      </c>
      <c r="J35" s="1" t="s">
        <v>87</v>
      </c>
      <c r="K35" s="1" t="s">
        <v>20</v>
      </c>
      <c r="L35" s="1" t="s">
        <v>88</v>
      </c>
      <c r="M35" s="11" t="s">
        <v>89</v>
      </c>
    </row>
    <row r="36" spans="1:13" x14ac:dyDescent="0.2">
      <c r="A36" s="29"/>
      <c r="B36" s="7" t="s">
        <v>78</v>
      </c>
      <c r="C36" s="1" t="s">
        <v>175</v>
      </c>
      <c r="D36" s="9" t="s">
        <v>176</v>
      </c>
      <c r="E36" s="1" t="s">
        <v>177</v>
      </c>
      <c r="F36" s="11" t="s">
        <v>90</v>
      </c>
      <c r="G36" s="1" t="s">
        <v>85</v>
      </c>
      <c r="H36" s="13">
        <v>46.12</v>
      </c>
      <c r="I36" s="9" t="s">
        <v>86</v>
      </c>
      <c r="J36" s="1" t="s">
        <v>87</v>
      </c>
      <c r="K36" s="1" t="s">
        <v>20</v>
      </c>
      <c r="L36" s="1" t="s">
        <v>88</v>
      </c>
      <c r="M36" s="11" t="s">
        <v>89</v>
      </c>
    </row>
    <row r="37" spans="1:13" x14ac:dyDescent="0.2">
      <c r="A37" s="29"/>
      <c r="B37" s="7" t="s">
        <v>78</v>
      </c>
      <c r="C37" s="1" t="s">
        <v>104</v>
      </c>
      <c r="D37" s="9" t="s">
        <v>105</v>
      </c>
      <c r="E37" s="1" t="s">
        <v>276</v>
      </c>
      <c r="F37" s="11" t="s">
        <v>91</v>
      </c>
      <c r="G37" s="1" t="s">
        <v>85</v>
      </c>
      <c r="H37" s="13">
        <v>406.98</v>
      </c>
      <c r="I37" s="9" t="s">
        <v>86</v>
      </c>
      <c r="J37" s="1" t="s">
        <v>87</v>
      </c>
      <c r="K37" s="1" t="s">
        <v>20</v>
      </c>
      <c r="L37" s="1" t="s">
        <v>88</v>
      </c>
      <c r="M37" s="11" t="s">
        <v>89</v>
      </c>
    </row>
    <row r="38" spans="1:13" x14ac:dyDescent="0.2">
      <c r="A38" s="29"/>
      <c r="B38" s="7" t="s">
        <v>78</v>
      </c>
      <c r="C38" s="1" t="s">
        <v>92</v>
      </c>
      <c r="D38" s="9" t="s">
        <v>93</v>
      </c>
      <c r="E38" s="1" t="s">
        <v>94</v>
      </c>
      <c r="F38" s="11" t="s">
        <v>95</v>
      </c>
      <c r="G38" s="1" t="s">
        <v>85</v>
      </c>
      <c r="H38" s="13">
        <v>267.81</v>
      </c>
      <c r="I38" s="9" t="s">
        <v>86</v>
      </c>
      <c r="J38" s="1" t="s">
        <v>87</v>
      </c>
      <c r="K38" s="1" t="s">
        <v>20</v>
      </c>
      <c r="L38" s="1" t="s">
        <v>88</v>
      </c>
      <c r="M38" s="11" t="s">
        <v>89</v>
      </c>
    </row>
    <row r="39" spans="1:13" x14ac:dyDescent="0.2">
      <c r="A39" s="29"/>
      <c r="B39" s="7" t="s">
        <v>78</v>
      </c>
      <c r="C39" s="1" t="s">
        <v>96</v>
      </c>
      <c r="D39" s="9" t="s">
        <v>93</v>
      </c>
      <c r="E39" s="1" t="s">
        <v>94</v>
      </c>
      <c r="F39" s="11" t="s">
        <v>97</v>
      </c>
      <c r="G39" s="1" t="s">
        <v>85</v>
      </c>
      <c r="H39" s="13">
        <v>353.23</v>
      </c>
      <c r="I39" s="9" t="s">
        <v>86</v>
      </c>
      <c r="J39" s="1" t="s">
        <v>87</v>
      </c>
      <c r="K39" s="1" t="s">
        <v>20</v>
      </c>
      <c r="L39" s="1" t="s">
        <v>88</v>
      </c>
      <c r="M39" s="11" t="s">
        <v>89</v>
      </c>
    </row>
    <row r="40" spans="1:13" x14ac:dyDescent="0.2">
      <c r="A40" s="29"/>
      <c r="B40" s="7" t="s">
        <v>78</v>
      </c>
      <c r="C40" s="1" t="s">
        <v>98</v>
      </c>
      <c r="D40" s="9" t="s">
        <v>99</v>
      </c>
      <c r="E40" s="1" t="s">
        <v>68</v>
      </c>
      <c r="F40" s="11" t="s">
        <v>100</v>
      </c>
      <c r="G40" s="1" t="s">
        <v>85</v>
      </c>
      <c r="H40" s="13">
        <v>43.8</v>
      </c>
      <c r="I40" s="9" t="s">
        <v>86</v>
      </c>
      <c r="J40" s="1" t="s">
        <v>87</v>
      </c>
      <c r="K40" s="1" t="s">
        <v>48</v>
      </c>
      <c r="L40" s="1" t="s">
        <v>88</v>
      </c>
      <c r="M40" s="11" t="s">
        <v>89</v>
      </c>
    </row>
    <row r="41" spans="1:13" x14ac:dyDescent="0.2">
      <c r="A41" s="29"/>
      <c r="B41" s="7" t="s">
        <v>78</v>
      </c>
      <c r="C41" s="1" t="s">
        <v>98</v>
      </c>
      <c r="D41" s="9" t="s">
        <v>99</v>
      </c>
      <c r="E41" s="1" t="s">
        <v>68</v>
      </c>
      <c r="F41" s="11" t="s">
        <v>101</v>
      </c>
      <c r="G41" s="1" t="s">
        <v>85</v>
      </c>
      <c r="H41" s="13">
        <v>43.8</v>
      </c>
      <c r="I41" s="9" t="s">
        <v>86</v>
      </c>
      <c r="J41" s="1" t="s">
        <v>87</v>
      </c>
      <c r="K41" s="1" t="s">
        <v>20</v>
      </c>
      <c r="L41" s="1" t="s">
        <v>88</v>
      </c>
      <c r="M41" s="11" t="s">
        <v>89</v>
      </c>
    </row>
    <row r="42" spans="1:13" x14ac:dyDescent="0.2">
      <c r="A42" s="29"/>
      <c r="B42" s="7" t="s">
        <v>78</v>
      </c>
      <c r="C42" s="1" t="s">
        <v>92</v>
      </c>
      <c r="D42" s="9" t="s">
        <v>93</v>
      </c>
      <c r="E42" s="1" t="s">
        <v>94</v>
      </c>
      <c r="F42" s="11" t="s">
        <v>102</v>
      </c>
      <c r="G42" s="1" t="s">
        <v>85</v>
      </c>
      <c r="H42" s="13">
        <v>286.82</v>
      </c>
      <c r="I42" s="9" t="s">
        <v>86</v>
      </c>
      <c r="J42" s="1" t="s">
        <v>87</v>
      </c>
      <c r="K42" s="1" t="s">
        <v>20</v>
      </c>
      <c r="L42" s="1" t="s">
        <v>88</v>
      </c>
      <c r="M42" s="11" t="s">
        <v>89</v>
      </c>
    </row>
    <row r="43" spans="1:13" x14ac:dyDescent="0.2">
      <c r="A43" s="29"/>
      <c r="B43" s="7" t="s">
        <v>78</v>
      </c>
      <c r="C43" s="1" t="s">
        <v>96</v>
      </c>
      <c r="D43" s="9" t="s">
        <v>93</v>
      </c>
      <c r="E43" s="1" t="s">
        <v>94</v>
      </c>
      <c r="F43" s="11" t="s">
        <v>103</v>
      </c>
      <c r="G43" s="1" t="s">
        <v>85</v>
      </c>
      <c r="H43" s="13">
        <v>352.88</v>
      </c>
      <c r="I43" s="9" t="s">
        <v>86</v>
      </c>
      <c r="J43" s="1" t="s">
        <v>87</v>
      </c>
      <c r="K43" s="1" t="s">
        <v>20</v>
      </c>
      <c r="L43" s="1" t="s">
        <v>88</v>
      </c>
      <c r="M43" s="11" t="s">
        <v>89</v>
      </c>
    </row>
    <row r="44" spans="1:13" x14ac:dyDescent="0.2">
      <c r="A44" s="29"/>
      <c r="B44" s="7" t="s">
        <v>78</v>
      </c>
      <c r="C44" s="1" t="s">
        <v>104</v>
      </c>
      <c r="D44" s="9" t="s">
        <v>105</v>
      </c>
      <c r="E44" s="1" t="s">
        <v>276</v>
      </c>
      <c r="F44" s="11" t="s">
        <v>106</v>
      </c>
      <c r="G44" s="1" t="s">
        <v>85</v>
      </c>
      <c r="H44" s="13">
        <v>361.76</v>
      </c>
      <c r="I44" s="9" t="s">
        <v>86</v>
      </c>
      <c r="J44" s="1" t="s">
        <v>87</v>
      </c>
      <c r="K44" s="1" t="s">
        <v>20</v>
      </c>
      <c r="L44" s="1" t="s">
        <v>88</v>
      </c>
      <c r="M44" s="11" t="s">
        <v>89</v>
      </c>
    </row>
    <row r="45" spans="1:13" x14ac:dyDescent="0.2">
      <c r="A45" s="29"/>
      <c r="B45" s="7" t="s">
        <v>78</v>
      </c>
      <c r="C45" s="1" t="s">
        <v>107</v>
      </c>
      <c r="D45" s="9" t="s">
        <v>108</v>
      </c>
      <c r="E45" s="1" t="s">
        <v>109</v>
      </c>
      <c r="F45" s="11" t="s">
        <v>277</v>
      </c>
      <c r="G45" s="1" t="s">
        <v>110</v>
      </c>
      <c r="H45" s="13">
        <v>33.18</v>
      </c>
      <c r="I45" s="9" t="s">
        <v>111</v>
      </c>
      <c r="J45" s="1" t="s">
        <v>112</v>
      </c>
      <c r="K45" s="1" t="s">
        <v>48</v>
      </c>
      <c r="L45" s="1" t="s">
        <v>113</v>
      </c>
      <c r="M45" s="11" t="s">
        <v>89</v>
      </c>
    </row>
    <row r="46" spans="1:13" x14ac:dyDescent="0.2">
      <c r="A46" s="29"/>
      <c r="B46" s="7" t="s">
        <v>78</v>
      </c>
      <c r="C46" s="1" t="s">
        <v>114</v>
      </c>
      <c r="D46" s="9" t="s">
        <v>115</v>
      </c>
      <c r="E46" s="1" t="s">
        <v>68</v>
      </c>
      <c r="F46" s="11" t="s">
        <v>278</v>
      </c>
      <c r="G46" s="1" t="s">
        <v>116</v>
      </c>
      <c r="H46" s="13">
        <v>99.53</v>
      </c>
      <c r="I46" s="9" t="s">
        <v>111</v>
      </c>
      <c r="J46" s="1" t="s">
        <v>112</v>
      </c>
      <c r="K46" s="1" t="s">
        <v>48</v>
      </c>
      <c r="L46" s="1" t="s">
        <v>113</v>
      </c>
      <c r="M46" s="11" t="s">
        <v>89</v>
      </c>
    </row>
    <row r="47" spans="1:13" x14ac:dyDescent="0.2">
      <c r="A47" s="29"/>
      <c r="B47" s="7" t="s">
        <v>78</v>
      </c>
      <c r="C47" s="1" t="s">
        <v>117</v>
      </c>
      <c r="D47" s="9" t="s">
        <v>118</v>
      </c>
      <c r="E47" s="1" t="s">
        <v>119</v>
      </c>
      <c r="F47" s="11" t="s">
        <v>279</v>
      </c>
      <c r="G47" s="1" t="s">
        <v>110</v>
      </c>
      <c r="H47" s="13">
        <v>92.9</v>
      </c>
      <c r="I47" s="9" t="s">
        <v>111</v>
      </c>
      <c r="J47" s="1" t="s">
        <v>112</v>
      </c>
      <c r="K47" s="1" t="s">
        <v>48</v>
      </c>
      <c r="L47" s="1" t="s">
        <v>113</v>
      </c>
      <c r="M47" s="11" t="s">
        <v>89</v>
      </c>
    </row>
    <row r="48" spans="1:13" x14ac:dyDescent="0.2">
      <c r="A48" s="29"/>
      <c r="B48" s="7" t="s">
        <v>78</v>
      </c>
      <c r="C48" s="1" t="s">
        <v>120</v>
      </c>
      <c r="D48" s="9" t="s">
        <v>121</v>
      </c>
      <c r="E48" s="1" t="s">
        <v>68</v>
      </c>
      <c r="F48" s="11" t="s">
        <v>280</v>
      </c>
      <c r="G48" s="1" t="s">
        <v>122</v>
      </c>
      <c r="H48" s="13">
        <v>131.25</v>
      </c>
      <c r="I48" s="9" t="s">
        <v>123</v>
      </c>
      <c r="J48" s="1" t="s">
        <v>124</v>
      </c>
      <c r="K48" s="1" t="s">
        <v>48</v>
      </c>
      <c r="L48" s="1" t="s">
        <v>125</v>
      </c>
      <c r="M48" s="11" t="s">
        <v>89</v>
      </c>
    </row>
    <row r="49" spans="1:13" x14ac:dyDescent="0.2">
      <c r="A49" s="29"/>
      <c r="B49" s="7" t="s">
        <v>78</v>
      </c>
      <c r="C49" s="1" t="s">
        <v>126</v>
      </c>
      <c r="D49" s="9" t="s">
        <v>127</v>
      </c>
      <c r="E49" s="1" t="s">
        <v>68</v>
      </c>
      <c r="F49" s="11" t="s">
        <v>281</v>
      </c>
      <c r="G49" s="1" t="s">
        <v>128</v>
      </c>
      <c r="H49" s="13">
        <v>418.4</v>
      </c>
      <c r="I49" s="9" t="s">
        <v>123</v>
      </c>
      <c r="J49" s="1" t="s">
        <v>124</v>
      </c>
      <c r="K49" s="1" t="s">
        <v>48</v>
      </c>
      <c r="L49" s="1" t="s">
        <v>125</v>
      </c>
      <c r="M49" s="11" t="s">
        <v>89</v>
      </c>
    </row>
    <row r="50" spans="1:13" x14ac:dyDescent="0.2">
      <c r="A50" s="29"/>
      <c r="B50" s="7" t="s">
        <v>78</v>
      </c>
      <c r="C50" s="1" t="s">
        <v>126</v>
      </c>
      <c r="D50" s="9" t="s">
        <v>127</v>
      </c>
      <c r="E50" s="1" t="s">
        <v>68</v>
      </c>
      <c r="F50" s="11" t="s">
        <v>282</v>
      </c>
      <c r="G50" s="1" t="s">
        <v>128</v>
      </c>
      <c r="H50" s="13">
        <v>610.46</v>
      </c>
      <c r="I50" s="9" t="s">
        <v>123</v>
      </c>
      <c r="J50" s="1" t="s">
        <v>124</v>
      </c>
      <c r="K50" s="1" t="s">
        <v>48</v>
      </c>
      <c r="L50" s="1" t="s">
        <v>125</v>
      </c>
      <c r="M50" s="11" t="s">
        <v>89</v>
      </c>
    </row>
    <row r="51" spans="1:13" x14ac:dyDescent="0.2">
      <c r="A51" s="29"/>
      <c r="B51" s="7" t="s">
        <v>78</v>
      </c>
      <c r="C51" s="1" t="s">
        <v>129</v>
      </c>
      <c r="D51" s="9" t="s">
        <v>130</v>
      </c>
      <c r="E51" s="1" t="s">
        <v>53</v>
      </c>
      <c r="F51" s="11" t="s">
        <v>283</v>
      </c>
      <c r="G51" s="1" t="s">
        <v>110</v>
      </c>
      <c r="H51" s="13">
        <v>130.65</v>
      </c>
      <c r="I51" s="9" t="s">
        <v>111</v>
      </c>
      <c r="J51" s="1" t="s">
        <v>112</v>
      </c>
      <c r="K51" s="1" t="s">
        <v>48</v>
      </c>
      <c r="L51" s="1" t="s">
        <v>113</v>
      </c>
      <c r="M51" s="11" t="s">
        <v>89</v>
      </c>
    </row>
    <row r="52" spans="1:13" x14ac:dyDescent="0.2">
      <c r="A52" s="29"/>
      <c r="B52" s="7" t="s">
        <v>78</v>
      </c>
      <c r="C52" s="1" t="s">
        <v>131</v>
      </c>
      <c r="D52" s="9" t="s">
        <v>132</v>
      </c>
      <c r="E52" s="1" t="s">
        <v>44</v>
      </c>
      <c r="F52" s="11" t="s">
        <v>284</v>
      </c>
      <c r="G52" s="1" t="s">
        <v>60</v>
      </c>
      <c r="H52" s="13">
        <v>299.94</v>
      </c>
      <c r="I52" s="9" t="s">
        <v>61</v>
      </c>
      <c r="J52" s="1" t="s">
        <v>62</v>
      </c>
      <c r="K52" s="1" t="s">
        <v>48</v>
      </c>
      <c r="L52" s="1" t="s">
        <v>63</v>
      </c>
      <c r="M52" s="11" t="s">
        <v>89</v>
      </c>
    </row>
    <row r="53" spans="1:13" x14ac:dyDescent="0.2">
      <c r="A53" s="28"/>
      <c r="B53" s="15" t="s">
        <v>133</v>
      </c>
      <c r="C53" s="3"/>
      <c r="D53" s="16"/>
      <c r="E53" s="3"/>
      <c r="F53" s="17"/>
      <c r="G53" s="3"/>
      <c r="H53" s="18">
        <v>730.49</v>
      </c>
      <c r="I53" s="16"/>
      <c r="J53" s="3"/>
      <c r="K53" s="3"/>
      <c r="L53" s="3"/>
      <c r="M53" s="17"/>
    </row>
    <row r="54" spans="1:13" x14ac:dyDescent="0.2">
      <c r="A54" s="29"/>
      <c r="B54" s="7" t="s">
        <v>133</v>
      </c>
      <c r="C54" s="1" t="s">
        <v>134</v>
      </c>
      <c r="D54" s="9" t="s">
        <v>135</v>
      </c>
      <c r="E54" s="1" t="s">
        <v>53</v>
      </c>
      <c r="F54" s="11" t="s">
        <v>136</v>
      </c>
      <c r="G54" s="1" t="s">
        <v>110</v>
      </c>
      <c r="H54" s="13">
        <v>622.65</v>
      </c>
      <c r="I54" s="9" t="s">
        <v>137</v>
      </c>
      <c r="J54" s="1" t="s">
        <v>138</v>
      </c>
      <c r="K54" s="1" t="s">
        <v>48</v>
      </c>
      <c r="L54" s="1" t="s">
        <v>139</v>
      </c>
      <c r="M54" s="11" t="s">
        <v>140</v>
      </c>
    </row>
    <row r="55" spans="1:13" x14ac:dyDescent="0.2">
      <c r="A55" s="29"/>
      <c r="B55" s="7" t="s">
        <v>133</v>
      </c>
      <c r="C55" s="1" t="s">
        <v>141</v>
      </c>
      <c r="D55" s="9" t="s">
        <v>142</v>
      </c>
      <c r="E55" s="1" t="s">
        <v>53</v>
      </c>
      <c r="F55" s="11" t="s">
        <v>143</v>
      </c>
      <c r="G55" s="1" t="s">
        <v>110</v>
      </c>
      <c r="H55" s="13">
        <v>107.84</v>
      </c>
      <c r="I55" s="9" t="s">
        <v>144</v>
      </c>
      <c r="J55" s="1" t="s">
        <v>145</v>
      </c>
      <c r="K55" s="1" t="s">
        <v>48</v>
      </c>
      <c r="L55" s="1" t="s">
        <v>113</v>
      </c>
      <c r="M55" s="11" t="s">
        <v>140</v>
      </c>
    </row>
    <row r="56" spans="1:13" x14ac:dyDescent="0.2">
      <c r="A56" s="28"/>
      <c r="B56" s="15" t="s">
        <v>146</v>
      </c>
      <c r="C56" s="3"/>
      <c r="D56" s="16"/>
      <c r="E56" s="3"/>
      <c r="F56" s="17"/>
      <c r="G56" s="3"/>
      <c r="H56" s="18">
        <f>H57+H58+H59+H60+H61+H62+H63</f>
        <v>11241.720000000001</v>
      </c>
      <c r="I56" s="16"/>
      <c r="J56" s="3"/>
      <c r="K56" s="3"/>
      <c r="L56" s="3"/>
      <c r="M56" s="17"/>
    </row>
    <row r="57" spans="1:13" x14ac:dyDescent="0.2">
      <c r="A57" s="29"/>
      <c r="B57" s="7" t="s">
        <v>146</v>
      </c>
      <c r="C57" s="1" t="s">
        <v>147</v>
      </c>
      <c r="D57" s="9" t="s">
        <v>148</v>
      </c>
      <c r="E57" s="1" t="s">
        <v>149</v>
      </c>
      <c r="F57" s="11" t="s">
        <v>150</v>
      </c>
      <c r="G57" s="1" t="s">
        <v>151</v>
      </c>
      <c r="H57" s="13">
        <v>213</v>
      </c>
      <c r="I57" s="9" t="s">
        <v>152</v>
      </c>
      <c r="J57" s="1" t="s">
        <v>153</v>
      </c>
      <c r="K57" s="1" t="s">
        <v>48</v>
      </c>
      <c r="L57" s="1" t="s">
        <v>154</v>
      </c>
      <c r="M57" s="11" t="s">
        <v>155</v>
      </c>
    </row>
    <row r="58" spans="1:13" x14ac:dyDescent="0.2">
      <c r="A58" s="29"/>
      <c r="B58" s="7" t="s">
        <v>146</v>
      </c>
      <c r="C58" s="1" t="s">
        <v>156</v>
      </c>
      <c r="D58" s="9" t="s">
        <v>157</v>
      </c>
      <c r="E58" s="1" t="s">
        <v>53</v>
      </c>
      <c r="F58" s="11" t="s">
        <v>158</v>
      </c>
      <c r="G58" s="1" t="s">
        <v>159</v>
      </c>
      <c r="H58" s="13">
        <v>45.7</v>
      </c>
      <c r="I58" s="9" t="s">
        <v>160</v>
      </c>
      <c r="J58" s="1" t="s">
        <v>161</v>
      </c>
      <c r="K58" s="1" t="s">
        <v>162</v>
      </c>
      <c r="L58" s="1" t="s">
        <v>163</v>
      </c>
      <c r="M58" s="11" t="s">
        <v>155</v>
      </c>
    </row>
    <row r="59" spans="1:13" x14ac:dyDescent="0.2">
      <c r="A59" s="29"/>
      <c r="B59" s="7" t="s">
        <v>146</v>
      </c>
      <c r="C59" s="1" t="s">
        <v>156</v>
      </c>
      <c r="D59" s="9" t="s">
        <v>157</v>
      </c>
      <c r="E59" s="1" t="s">
        <v>53</v>
      </c>
      <c r="F59" s="11" t="s">
        <v>164</v>
      </c>
      <c r="G59" s="1" t="s">
        <v>159</v>
      </c>
      <c r="H59" s="13">
        <v>427.38</v>
      </c>
      <c r="I59" s="9" t="s">
        <v>160</v>
      </c>
      <c r="J59" s="1" t="s">
        <v>161</v>
      </c>
      <c r="K59" s="1" t="s">
        <v>162</v>
      </c>
      <c r="L59" s="1" t="s">
        <v>163</v>
      </c>
      <c r="M59" s="11" t="s">
        <v>155</v>
      </c>
    </row>
    <row r="60" spans="1:13" x14ac:dyDescent="0.2">
      <c r="A60" s="29"/>
      <c r="B60" s="7" t="s">
        <v>146</v>
      </c>
      <c r="C60" s="1" t="s">
        <v>156</v>
      </c>
      <c r="D60" s="9" t="s">
        <v>157</v>
      </c>
      <c r="E60" s="1" t="s">
        <v>53</v>
      </c>
      <c r="F60" s="11" t="s">
        <v>165</v>
      </c>
      <c r="G60" s="1" t="s">
        <v>159</v>
      </c>
      <c r="H60" s="13">
        <v>47.6</v>
      </c>
      <c r="I60" s="9" t="s">
        <v>160</v>
      </c>
      <c r="J60" s="1" t="s">
        <v>161</v>
      </c>
      <c r="K60" s="1" t="s">
        <v>162</v>
      </c>
      <c r="L60" s="1" t="s">
        <v>163</v>
      </c>
      <c r="M60" s="11" t="s">
        <v>155</v>
      </c>
    </row>
    <row r="61" spans="1:13" x14ac:dyDescent="0.2">
      <c r="A61" s="29"/>
      <c r="B61" s="7" t="s">
        <v>146</v>
      </c>
      <c r="C61" s="1" t="s">
        <v>156</v>
      </c>
      <c r="D61" s="9" t="s">
        <v>157</v>
      </c>
      <c r="E61" s="1" t="s">
        <v>53</v>
      </c>
      <c r="F61" s="11" t="s">
        <v>166</v>
      </c>
      <c r="G61" s="1" t="s">
        <v>159</v>
      </c>
      <c r="H61" s="13">
        <v>679.15</v>
      </c>
      <c r="I61" s="9" t="s">
        <v>160</v>
      </c>
      <c r="J61" s="1" t="s">
        <v>161</v>
      </c>
      <c r="K61" s="1" t="s">
        <v>162</v>
      </c>
      <c r="L61" s="1" t="s">
        <v>163</v>
      </c>
      <c r="M61" s="11" t="s">
        <v>155</v>
      </c>
    </row>
    <row r="62" spans="1:13" x14ac:dyDescent="0.2">
      <c r="A62" s="29"/>
      <c r="B62" s="7" t="s">
        <v>146</v>
      </c>
      <c r="C62" s="1" t="s">
        <v>156</v>
      </c>
      <c r="D62" s="9" t="s">
        <v>157</v>
      </c>
      <c r="E62" s="1" t="s">
        <v>53</v>
      </c>
      <c r="F62" s="11" t="s">
        <v>167</v>
      </c>
      <c r="G62" s="1" t="s">
        <v>159</v>
      </c>
      <c r="H62" s="13">
        <v>9488.2900000000009</v>
      </c>
      <c r="I62" s="9" t="s">
        <v>160</v>
      </c>
      <c r="J62" s="1" t="s">
        <v>161</v>
      </c>
      <c r="K62" s="1" t="s">
        <v>162</v>
      </c>
      <c r="L62" s="1" t="s">
        <v>163</v>
      </c>
      <c r="M62" s="11" t="s">
        <v>155</v>
      </c>
    </row>
    <row r="63" spans="1:13" x14ac:dyDescent="0.2">
      <c r="A63" s="29"/>
      <c r="B63" s="7" t="s">
        <v>146</v>
      </c>
      <c r="C63" s="1" t="s">
        <v>156</v>
      </c>
      <c r="D63" s="9" t="s">
        <v>157</v>
      </c>
      <c r="E63" s="1" t="s">
        <v>53</v>
      </c>
      <c r="F63" s="11" t="s">
        <v>168</v>
      </c>
      <c r="G63" s="1" t="s">
        <v>159</v>
      </c>
      <c r="H63" s="13">
        <v>340.6</v>
      </c>
      <c r="I63" s="9" t="s">
        <v>160</v>
      </c>
      <c r="J63" s="1" t="s">
        <v>161</v>
      </c>
      <c r="K63" s="1" t="s">
        <v>162</v>
      </c>
      <c r="L63" s="1" t="s">
        <v>163</v>
      </c>
      <c r="M63" s="11" t="s">
        <v>155</v>
      </c>
    </row>
    <row r="64" spans="1:13" x14ac:dyDescent="0.2">
      <c r="A64" s="28"/>
      <c r="B64" s="15" t="s">
        <v>169</v>
      </c>
      <c r="C64" s="3"/>
      <c r="D64" s="16"/>
      <c r="E64" s="3"/>
      <c r="F64" s="17"/>
      <c r="G64" s="3"/>
      <c r="H64" s="18">
        <f>H65+H66</f>
        <v>286.95999999999998</v>
      </c>
      <c r="I64" s="16"/>
      <c r="J64" s="3"/>
      <c r="K64" s="3"/>
      <c r="L64" s="3"/>
      <c r="M64" s="17"/>
    </row>
    <row r="65" spans="1:13" x14ac:dyDescent="0.2">
      <c r="A65" s="29"/>
      <c r="B65" s="7" t="s">
        <v>169</v>
      </c>
      <c r="C65" s="1" t="s">
        <v>170</v>
      </c>
      <c r="D65" s="9" t="s">
        <v>171</v>
      </c>
      <c r="E65" s="1" t="s">
        <v>172</v>
      </c>
      <c r="F65" s="11" t="s">
        <v>173</v>
      </c>
      <c r="G65" s="1" t="s">
        <v>85</v>
      </c>
      <c r="H65" s="13">
        <v>60.07</v>
      </c>
      <c r="I65" s="9" t="s">
        <v>86</v>
      </c>
      <c r="J65" s="1" t="s">
        <v>87</v>
      </c>
      <c r="K65" s="1" t="s">
        <v>20</v>
      </c>
      <c r="L65" s="1" t="s">
        <v>88</v>
      </c>
      <c r="M65" s="11" t="s">
        <v>174</v>
      </c>
    </row>
    <row r="66" spans="1:13" x14ac:dyDescent="0.2">
      <c r="A66" s="29"/>
      <c r="B66" s="7" t="s">
        <v>169</v>
      </c>
      <c r="C66" s="1" t="s">
        <v>175</v>
      </c>
      <c r="D66" s="9" t="s">
        <v>176</v>
      </c>
      <c r="E66" s="1" t="s">
        <v>177</v>
      </c>
      <c r="F66" s="11" t="s">
        <v>178</v>
      </c>
      <c r="G66" s="1" t="s">
        <v>85</v>
      </c>
      <c r="H66" s="13">
        <v>226.89</v>
      </c>
      <c r="I66" s="9" t="s">
        <v>86</v>
      </c>
      <c r="J66" s="1" t="s">
        <v>87</v>
      </c>
      <c r="K66" s="1" t="s">
        <v>20</v>
      </c>
      <c r="L66" s="1" t="s">
        <v>88</v>
      </c>
      <c r="M66" s="11" t="s">
        <v>174</v>
      </c>
    </row>
    <row r="67" spans="1:13" x14ac:dyDescent="0.2">
      <c r="A67" s="28"/>
      <c r="B67" s="15" t="s">
        <v>179</v>
      </c>
      <c r="C67" s="3"/>
      <c r="D67" s="16"/>
      <c r="E67" s="3"/>
      <c r="F67" s="17"/>
      <c r="G67" s="3"/>
      <c r="H67" s="18">
        <f>H68+H69+H70+H71+H72+H73+H74+H75</f>
        <v>10754.56</v>
      </c>
      <c r="I67" s="16"/>
      <c r="J67" s="3"/>
      <c r="K67" s="3"/>
      <c r="L67" s="3"/>
      <c r="M67" s="17"/>
    </row>
    <row r="68" spans="1:13" x14ac:dyDescent="0.2">
      <c r="A68" s="29"/>
      <c r="B68" s="7" t="s">
        <v>179</v>
      </c>
      <c r="C68" s="1" t="s">
        <v>180</v>
      </c>
      <c r="D68" s="9" t="s">
        <v>181</v>
      </c>
      <c r="E68" s="1" t="s">
        <v>44</v>
      </c>
      <c r="F68" s="11" t="s">
        <v>182</v>
      </c>
      <c r="G68" s="1" t="s">
        <v>183</v>
      </c>
      <c r="H68" s="13">
        <v>3062.5</v>
      </c>
      <c r="I68" s="9" t="s">
        <v>184</v>
      </c>
      <c r="J68" s="1" t="s">
        <v>185</v>
      </c>
      <c r="K68" s="1" t="s">
        <v>48</v>
      </c>
      <c r="L68" s="1" t="s">
        <v>186</v>
      </c>
      <c r="M68" s="11" t="s">
        <v>187</v>
      </c>
    </row>
    <row r="69" spans="1:13" x14ac:dyDescent="0.2">
      <c r="A69" s="29"/>
      <c r="B69" s="7" t="s">
        <v>179</v>
      </c>
      <c r="C69" s="1" t="s">
        <v>180</v>
      </c>
      <c r="D69" s="9" t="s">
        <v>181</v>
      </c>
      <c r="E69" s="1" t="s">
        <v>44</v>
      </c>
      <c r="F69" s="11" t="s">
        <v>188</v>
      </c>
      <c r="G69" s="1" t="s">
        <v>189</v>
      </c>
      <c r="H69" s="13">
        <v>437.5</v>
      </c>
      <c r="I69" s="9" t="s">
        <v>184</v>
      </c>
      <c r="J69" s="1" t="s">
        <v>185</v>
      </c>
      <c r="K69" s="1" t="s">
        <v>48</v>
      </c>
      <c r="L69" s="1" t="s">
        <v>186</v>
      </c>
      <c r="M69" s="11" t="s">
        <v>187</v>
      </c>
    </row>
    <row r="70" spans="1:13" x14ac:dyDescent="0.2">
      <c r="A70" s="29"/>
      <c r="B70" s="7" t="s">
        <v>179</v>
      </c>
      <c r="C70" s="1" t="s">
        <v>180</v>
      </c>
      <c r="D70" s="9" t="s">
        <v>181</v>
      </c>
      <c r="E70" s="1" t="s">
        <v>44</v>
      </c>
      <c r="F70" s="11" t="s">
        <v>190</v>
      </c>
      <c r="G70" s="1" t="s">
        <v>191</v>
      </c>
      <c r="H70" s="13">
        <v>398.13</v>
      </c>
      <c r="I70" s="9" t="s">
        <v>184</v>
      </c>
      <c r="J70" s="1" t="s">
        <v>185</v>
      </c>
      <c r="K70" s="1" t="s">
        <v>48</v>
      </c>
      <c r="L70" s="1" t="s">
        <v>186</v>
      </c>
      <c r="M70" s="11" t="s">
        <v>187</v>
      </c>
    </row>
    <row r="71" spans="1:13" x14ac:dyDescent="0.2">
      <c r="A71" s="29"/>
      <c r="B71" s="7" t="s">
        <v>179</v>
      </c>
      <c r="C71" s="1" t="s">
        <v>192</v>
      </c>
      <c r="D71" s="9" t="s">
        <v>193</v>
      </c>
      <c r="E71" s="1" t="s">
        <v>44</v>
      </c>
      <c r="F71" s="11" t="s">
        <v>194</v>
      </c>
      <c r="G71" s="1" t="s">
        <v>195</v>
      </c>
      <c r="H71" s="13">
        <v>539.03</v>
      </c>
      <c r="I71" s="9" t="s">
        <v>184</v>
      </c>
      <c r="J71" s="1" t="s">
        <v>185</v>
      </c>
      <c r="K71" s="1" t="s">
        <v>48</v>
      </c>
      <c r="L71" s="1" t="s">
        <v>186</v>
      </c>
      <c r="M71" s="11" t="s">
        <v>187</v>
      </c>
    </row>
    <row r="72" spans="1:13" x14ac:dyDescent="0.2">
      <c r="A72" s="29"/>
      <c r="B72" s="7" t="s">
        <v>179</v>
      </c>
      <c r="C72" s="1" t="s">
        <v>192</v>
      </c>
      <c r="D72" s="9" t="s">
        <v>193</v>
      </c>
      <c r="E72" s="1" t="s">
        <v>44</v>
      </c>
      <c r="F72" s="11" t="s">
        <v>196</v>
      </c>
      <c r="G72" s="1" t="s">
        <v>197</v>
      </c>
      <c r="H72" s="13">
        <v>3125</v>
      </c>
      <c r="I72" s="9" t="s">
        <v>184</v>
      </c>
      <c r="J72" s="1" t="s">
        <v>185</v>
      </c>
      <c r="K72" s="1" t="s">
        <v>48</v>
      </c>
      <c r="L72" s="1" t="s">
        <v>186</v>
      </c>
      <c r="M72" s="11" t="s">
        <v>187</v>
      </c>
    </row>
    <row r="73" spans="1:13" x14ac:dyDescent="0.2">
      <c r="A73" s="29"/>
      <c r="B73" s="7" t="s">
        <v>179</v>
      </c>
      <c r="C73" s="1" t="s">
        <v>192</v>
      </c>
      <c r="D73" s="9" t="s">
        <v>193</v>
      </c>
      <c r="E73" s="1" t="s">
        <v>44</v>
      </c>
      <c r="F73" s="11" t="s">
        <v>198</v>
      </c>
      <c r="G73" s="1" t="s">
        <v>199</v>
      </c>
      <c r="H73" s="13">
        <v>3125</v>
      </c>
      <c r="I73" s="9" t="s">
        <v>184</v>
      </c>
      <c r="J73" s="1" t="s">
        <v>185</v>
      </c>
      <c r="K73" s="1" t="s">
        <v>48</v>
      </c>
      <c r="L73" s="1" t="s">
        <v>186</v>
      </c>
      <c r="M73" s="11" t="s">
        <v>187</v>
      </c>
    </row>
    <row r="74" spans="1:13" x14ac:dyDescent="0.2">
      <c r="A74" s="29"/>
      <c r="B74" s="7" t="s">
        <v>179</v>
      </c>
      <c r="C74" s="1" t="s">
        <v>200</v>
      </c>
      <c r="D74" s="9" t="s">
        <v>201</v>
      </c>
      <c r="E74" s="1" t="s">
        <v>53</v>
      </c>
      <c r="F74" s="11" t="s">
        <v>202</v>
      </c>
      <c r="G74" s="1" t="s">
        <v>203</v>
      </c>
      <c r="H74" s="13">
        <v>40</v>
      </c>
      <c r="I74" s="9" t="s">
        <v>204</v>
      </c>
      <c r="J74" s="1" t="s">
        <v>205</v>
      </c>
      <c r="K74" s="1" t="s">
        <v>48</v>
      </c>
      <c r="L74" s="1" t="s">
        <v>206</v>
      </c>
      <c r="M74" s="11" t="s">
        <v>187</v>
      </c>
    </row>
    <row r="75" spans="1:13" x14ac:dyDescent="0.2">
      <c r="A75" s="29"/>
      <c r="B75" s="7" t="s">
        <v>179</v>
      </c>
      <c r="D75" s="9" t="s">
        <v>15</v>
      </c>
      <c r="F75" s="11" t="s">
        <v>292</v>
      </c>
      <c r="G75" s="1" t="s">
        <v>291</v>
      </c>
      <c r="H75" s="13">
        <v>27.4</v>
      </c>
      <c r="I75" s="9" t="s">
        <v>207</v>
      </c>
      <c r="J75" s="1" t="s">
        <v>208</v>
      </c>
      <c r="K75" s="1" t="s">
        <v>48</v>
      </c>
      <c r="L75" s="1" t="s">
        <v>209</v>
      </c>
      <c r="M75" s="11" t="s">
        <v>210</v>
      </c>
    </row>
    <row r="76" spans="1:13" x14ac:dyDescent="0.2">
      <c r="A76" s="28"/>
      <c r="B76" s="15" t="s">
        <v>211</v>
      </c>
      <c r="C76" s="3"/>
      <c r="D76" s="16"/>
      <c r="E76" s="3"/>
      <c r="F76" s="17"/>
      <c r="G76" s="3"/>
      <c r="H76" s="18">
        <f>H77+H78+H79+H80+H81+H82+H83+H84+H85+H86+H87+H88+H89+H90+H91+H92+H93+H94+H95+H96+H98+H97</f>
        <v>17483.22</v>
      </c>
      <c r="I76" s="16"/>
      <c r="J76" s="3"/>
      <c r="K76" s="3"/>
      <c r="L76" s="3"/>
      <c r="M76" s="17"/>
    </row>
    <row r="77" spans="1:13" x14ac:dyDescent="0.2">
      <c r="A77" s="29"/>
      <c r="B77" s="7" t="s">
        <v>211</v>
      </c>
      <c r="D77" s="9" t="s">
        <v>15</v>
      </c>
      <c r="F77" s="11" t="s">
        <v>293</v>
      </c>
      <c r="G77" s="1" t="s">
        <v>290</v>
      </c>
      <c r="H77" s="13">
        <v>16.8</v>
      </c>
      <c r="I77" s="9" t="s">
        <v>212</v>
      </c>
      <c r="J77" s="1" t="s">
        <v>213</v>
      </c>
      <c r="K77" s="1" t="s">
        <v>48</v>
      </c>
      <c r="L77" s="1" t="s">
        <v>209</v>
      </c>
      <c r="M77" s="11" t="s">
        <v>214</v>
      </c>
    </row>
    <row r="78" spans="1:13" x14ac:dyDescent="0.2">
      <c r="A78" s="29"/>
      <c r="B78" s="7" t="s">
        <v>211</v>
      </c>
      <c r="C78" s="1" t="s">
        <v>215</v>
      </c>
      <c r="D78" s="9" t="s">
        <v>216</v>
      </c>
      <c r="E78" s="1" t="s">
        <v>217</v>
      </c>
      <c r="F78" s="11" t="s">
        <v>218</v>
      </c>
      <c r="G78" s="1" t="s">
        <v>219</v>
      </c>
      <c r="H78" s="13">
        <v>47.5</v>
      </c>
      <c r="I78" s="9" t="s">
        <v>220</v>
      </c>
      <c r="J78" s="1" t="s">
        <v>221</v>
      </c>
      <c r="K78" s="1" t="s">
        <v>48</v>
      </c>
      <c r="L78" s="1" t="s">
        <v>125</v>
      </c>
      <c r="M78" s="11" t="s">
        <v>222</v>
      </c>
    </row>
    <row r="79" spans="1:13" x14ac:dyDescent="0.2">
      <c r="A79" s="29"/>
      <c r="B79" s="7" t="s">
        <v>211</v>
      </c>
      <c r="C79" s="1" t="s">
        <v>126</v>
      </c>
      <c r="D79" s="9" t="s">
        <v>127</v>
      </c>
      <c r="E79" s="1" t="s">
        <v>68</v>
      </c>
      <c r="F79" s="11" t="s">
        <v>223</v>
      </c>
      <c r="G79" s="1" t="s">
        <v>128</v>
      </c>
      <c r="H79" s="13">
        <v>781.83</v>
      </c>
      <c r="I79" s="9" t="s">
        <v>224</v>
      </c>
      <c r="J79" s="1" t="s">
        <v>225</v>
      </c>
      <c r="K79" s="1" t="s">
        <v>48</v>
      </c>
      <c r="L79" s="1" t="s">
        <v>63</v>
      </c>
      <c r="M79" s="11" t="s">
        <v>222</v>
      </c>
    </row>
    <row r="80" spans="1:13" x14ac:dyDescent="0.2">
      <c r="A80" s="29"/>
      <c r="B80" s="7" t="s">
        <v>211</v>
      </c>
      <c r="C80" s="1" t="s">
        <v>66</v>
      </c>
      <c r="D80" s="9" t="s">
        <v>67</v>
      </c>
      <c r="E80" s="1" t="s">
        <v>68</v>
      </c>
      <c r="F80" s="11" t="s">
        <v>226</v>
      </c>
      <c r="G80" s="1" t="s">
        <v>110</v>
      </c>
      <c r="H80" s="13">
        <v>172.54</v>
      </c>
      <c r="I80" s="9" t="s">
        <v>69</v>
      </c>
      <c r="J80" s="1" t="s">
        <v>70</v>
      </c>
      <c r="K80" s="1" t="s">
        <v>48</v>
      </c>
      <c r="L80" s="1" t="s">
        <v>71</v>
      </c>
      <c r="M80" s="11" t="s">
        <v>222</v>
      </c>
    </row>
    <row r="81" spans="1:13" x14ac:dyDescent="0.2">
      <c r="A81" s="29"/>
      <c r="B81" s="7" t="s">
        <v>211</v>
      </c>
      <c r="C81" s="1" t="s">
        <v>227</v>
      </c>
      <c r="D81" s="9" t="s">
        <v>228</v>
      </c>
      <c r="E81" s="1" t="s">
        <v>68</v>
      </c>
      <c r="F81" s="11" t="s">
        <v>229</v>
      </c>
      <c r="G81" s="1" t="s">
        <v>230</v>
      </c>
      <c r="H81" s="13">
        <v>375</v>
      </c>
      <c r="I81" s="9" t="s">
        <v>231</v>
      </c>
      <c r="J81" s="1" t="s">
        <v>47</v>
      </c>
      <c r="K81" s="1" t="s">
        <v>48</v>
      </c>
      <c r="L81" s="1" t="s">
        <v>49</v>
      </c>
      <c r="M81" s="11" t="s">
        <v>222</v>
      </c>
    </row>
    <row r="82" spans="1:13" x14ac:dyDescent="0.2">
      <c r="A82" s="29"/>
      <c r="B82" s="7" t="s">
        <v>211</v>
      </c>
      <c r="C82" s="1" t="s">
        <v>42</v>
      </c>
      <c r="D82" s="9" t="s">
        <v>43</v>
      </c>
      <c r="E82" s="1" t="s">
        <v>44</v>
      </c>
      <c r="F82" s="11" t="s">
        <v>232</v>
      </c>
      <c r="G82" s="1" t="s">
        <v>233</v>
      </c>
      <c r="H82" s="13">
        <v>76.11</v>
      </c>
      <c r="I82" s="9" t="s">
        <v>231</v>
      </c>
      <c r="J82" s="1" t="s">
        <v>47</v>
      </c>
      <c r="K82" s="1" t="s">
        <v>48</v>
      </c>
      <c r="L82" s="1" t="s">
        <v>49</v>
      </c>
      <c r="M82" s="11" t="s">
        <v>222</v>
      </c>
    </row>
    <row r="83" spans="1:13" x14ac:dyDescent="0.2">
      <c r="A83" s="29"/>
      <c r="B83" s="7" t="s">
        <v>211</v>
      </c>
      <c r="C83" s="1" t="s">
        <v>64</v>
      </c>
      <c r="D83" s="9" t="s">
        <v>65</v>
      </c>
      <c r="E83" s="1" t="s">
        <v>44</v>
      </c>
      <c r="F83" s="11" t="s">
        <v>234</v>
      </c>
      <c r="G83" s="1" t="s">
        <v>110</v>
      </c>
      <c r="H83" s="13">
        <v>239.96</v>
      </c>
      <c r="I83" s="9" t="s">
        <v>231</v>
      </c>
      <c r="J83" s="1" t="s">
        <v>47</v>
      </c>
      <c r="K83" s="1" t="s">
        <v>48</v>
      </c>
      <c r="L83" s="1" t="s">
        <v>49</v>
      </c>
      <c r="M83" s="11" t="s">
        <v>222</v>
      </c>
    </row>
    <row r="84" spans="1:13" x14ac:dyDescent="0.2">
      <c r="A84" s="29"/>
      <c r="B84" s="7" t="s">
        <v>211</v>
      </c>
      <c r="C84" s="1" t="s">
        <v>42</v>
      </c>
      <c r="D84" s="9" t="s">
        <v>43</v>
      </c>
      <c r="E84" s="1" t="s">
        <v>44</v>
      </c>
      <c r="F84" s="11" t="s">
        <v>235</v>
      </c>
      <c r="G84" s="1" t="s">
        <v>236</v>
      </c>
      <c r="H84" s="13">
        <v>8.6300000000000008</v>
      </c>
      <c r="I84" s="9" t="s">
        <v>231</v>
      </c>
      <c r="J84" s="1" t="s">
        <v>47</v>
      </c>
      <c r="K84" s="1" t="s">
        <v>48</v>
      </c>
      <c r="L84" s="1" t="s">
        <v>49</v>
      </c>
      <c r="M84" s="11" t="s">
        <v>222</v>
      </c>
    </row>
    <row r="85" spans="1:13" x14ac:dyDescent="0.2">
      <c r="A85" s="29"/>
      <c r="B85" s="7" t="s">
        <v>211</v>
      </c>
      <c r="C85" s="1" t="s">
        <v>64</v>
      </c>
      <c r="D85" s="9" t="s">
        <v>65</v>
      </c>
      <c r="E85" s="1" t="s">
        <v>44</v>
      </c>
      <c r="F85" s="11" t="s">
        <v>237</v>
      </c>
      <c r="G85" s="1" t="s">
        <v>238</v>
      </c>
      <c r="H85" s="13">
        <v>34.19</v>
      </c>
      <c r="I85" s="9" t="s">
        <v>231</v>
      </c>
      <c r="J85" s="1" t="s">
        <v>47</v>
      </c>
      <c r="K85" s="1" t="s">
        <v>48</v>
      </c>
      <c r="L85" s="1" t="s">
        <v>49</v>
      </c>
      <c r="M85" s="11" t="s">
        <v>222</v>
      </c>
    </row>
    <row r="86" spans="1:13" x14ac:dyDescent="0.2">
      <c r="A86" s="29"/>
      <c r="B86" s="7" t="s">
        <v>211</v>
      </c>
      <c r="C86" s="1" t="s">
        <v>180</v>
      </c>
      <c r="D86" s="9" t="s">
        <v>181</v>
      </c>
      <c r="E86" s="1" t="s">
        <v>44</v>
      </c>
      <c r="F86" s="11" t="s">
        <v>239</v>
      </c>
      <c r="G86" s="1" t="s">
        <v>240</v>
      </c>
      <c r="H86" s="13">
        <v>1302</v>
      </c>
      <c r="I86" s="9" t="s">
        <v>184</v>
      </c>
      <c r="J86" s="1" t="s">
        <v>185</v>
      </c>
      <c r="K86" s="1" t="s">
        <v>48</v>
      </c>
      <c r="L86" s="1" t="s">
        <v>186</v>
      </c>
      <c r="M86" s="11" t="s">
        <v>222</v>
      </c>
    </row>
    <row r="87" spans="1:13" x14ac:dyDescent="0.2">
      <c r="A87" s="29"/>
      <c r="B87" s="7" t="s">
        <v>211</v>
      </c>
      <c r="C87" s="1" t="s">
        <v>241</v>
      </c>
      <c r="D87" s="9" t="s">
        <v>285</v>
      </c>
      <c r="E87" s="1" t="s">
        <v>286</v>
      </c>
      <c r="F87" s="11" t="s">
        <v>242</v>
      </c>
      <c r="G87" s="1" t="s">
        <v>243</v>
      </c>
      <c r="H87" s="13">
        <v>1394.55</v>
      </c>
      <c r="I87" s="9" t="s">
        <v>184</v>
      </c>
      <c r="J87" s="1" t="s">
        <v>185</v>
      </c>
      <c r="K87" s="1" t="s">
        <v>48</v>
      </c>
      <c r="L87" s="1" t="s">
        <v>186</v>
      </c>
      <c r="M87" s="11" t="s">
        <v>222</v>
      </c>
    </row>
    <row r="88" spans="1:13" x14ac:dyDescent="0.2">
      <c r="A88" s="29"/>
      <c r="B88" s="7" t="s">
        <v>211</v>
      </c>
      <c r="C88" s="1" t="s">
        <v>180</v>
      </c>
      <c r="D88" s="9" t="s">
        <v>181</v>
      </c>
      <c r="E88" s="1" t="s">
        <v>44</v>
      </c>
      <c r="F88" s="11" t="s">
        <v>244</v>
      </c>
      <c r="G88" s="1" t="s">
        <v>245</v>
      </c>
      <c r="H88" s="13">
        <v>3062.5</v>
      </c>
      <c r="I88" s="9" t="s">
        <v>184</v>
      </c>
      <c r="J88" s="1" t="s">
        <v>185</v>
      </c>
      <c r="K88" s="1" t="s">
        <v>48</v>
      </c>
      <c r="L88" s="1" t="s">
        <v>186</v>
      </c>
      <c r="M88" s="11" t="s">
        <v>222</v>
      </c>
    </row>
    <row r="89" spans="1:13" x14ac:dyDescent="0.2">
      <c r="A89" s="29"/>
      <c r="B89" s="7" t="s">
        <v>211</v>
      </c>
      <c r="C89" s="1" t="s">
        <v>180</v>
      </c>
      <c r="D89" s="9" t="s">
        <v>181</v>
      </c>
      <c r="E89" s="1" t="s">
        <v>44</v>
      </c>
      <c r="F89" s="11" t="s">
        <v>246</v>
      </c>
      <c r="G89" s="1" t="s">
        <v>247</v>
      </c>
      <c r="H89" s="13">
        <v>1674</v>
      </c>
      <c r="I89" s="9" t="s">
        <v>184</v>
      </c>
      <c r="J89" s="1" t="s">
        <v>185</v>
      </c>
      <c r="K89" s="1" t="s">
        <v>48</v>
      </c>
      <c r="L89" s="1" t="s">
        <v>186</v>
      </c>
      <c r="M89" s="11" t="s">
        <v>222</v>
      </c>
    </row>
    <row r="90" spans="1:13" x14ac:dyDescent="0.2">
      <c r="A90" s="29"/>
      <c r="B90" s="7" t="s">
        <v>211</v>
      </c>
      <c r="C90" s="1" t="s">
        <v>192</v>
      </c>
      <c r="D90" s="9" t="s">
        <v>193</v>
      </c>
      <c r="E90" s="1" t="s">
        <v>44</v>
      </c>
      <c r="F90" s="11" t="s">
        <v>248</v>
      </c>
      <c r="G90" s="1" t="s">
        <v>249</v>
      </c>
      <c r="H90" s="13">
        <v>3125</v>
      </c>
      <c r="I90" s="9" t="s">
        <v>184</v>
      </c>
      <c r="J90" s="1" t="s">
        <v>185</v>
      </c>
      <c r="K90" s="1" t="s">
        <v>48</v>
      </c>
      <c r="L90" s="1" t="s">
        <v>186</v>
      </c>
      <c r="M90" s="11" t="s">
        <v>222</v>
      </c>
    </row>
    <row r="91" spans="1:13" x14ac:dyDescent="0.2">
      <c r="A91" s="29"/>
      <c r="B91" s="7" t="s">
        <v>211</v>
      </c>
      <c r="C91" s="1" t="s">
        <v>241</v>
      </c>
      <c r="D91" s="9" t="s">
        <v>285</v>
      </c>
      <c r="E91" s="1" t="s">
        <v>286</v>
      </c>
      <c r="F91" s="11" t="s">
        <v>250</v>
      </c>
      <c r="G91" s="1" t="s">
        <v>251</v>
      </c>
      <c r="H91" s="13">
        <v>2324.25</v>
      </c>
      <c r="I91" s="9" t="s">
        <v>184</v>
      </c>
      <c r="J91" s="1" t="s">
        <v>185</v>
      </c>
      <c r="K91" s="1" t="s">
        <v>48</v>
      </c>
      <c r="L91" s="1" t="s">
        <v>186</v>
      </c>
      <c r="M91" s="11" t="s">
        <v>222</v>
      </c>
    </row>
    <row r="92" spans="1:13" x14ac:dyDescent="0.2">
      <c r="A92" s="29"/>
      <c r="B92" s="7" t="s">
        <v>211</v>
      </c>
      <c r="C92" s="1" t="s">
        <v>73</v>
      </c>
      <c r="D92" s="9" t="s">
        <v>74</v>
      </c>
      <c r="E92" s="1" t="s">
        <v>53</v>
      </c>
      <c r="F92" s="11" t="s">
        <v>252</v>
      </c>
      <c r="G92" s="1" t="s">
        <v>110</v>
      </c>
      <c r="H92" s="13">
        <v>199.9</v>
      </c>
      <c r="I92" s="9" t="s">
        <v>75</v>
      </c>
      <c r="J92" s="1" t="s">
        <v>76</v>
      </c>
      <c r="K92" s="1" t="s">
        <v>48</v>
      </c>
      <c r="L92" s="1" t="s">
        <v>77</v>
      </c>
      <c r="M92" s="11" t="s">
        <v>222</v>
      </c>
    </row>
    <row r="93" spans="1:13" x14ac:dyDescent="0.2">
      <c r="A93" s="29"/>
      <c r="B93" s="7" t="s">
        <v>211</v>
      </c>
      <c r="C93" s="1" t="s">
        <v>129</v>
      </c>
      <c r="D93" s="9" t="s">
        <v>130</v>
      </c>
      <c r="E93" s="1" t="s">
        <v>53</v>
      </c>
      <c r="F93" s="11" t="s">
        <v>253</v>
      </c>
      <c r="G93" s="1" t="s">
        <v>254</v>
      </c>
      <c r="H93" s="13">
        <v>130.65</v>
      </c>
      <c r="I93" s="9" t="s">
        <v>255</v>
      </c>
      <c r="J93" s="1" t="s">
        <v>256</v>
      </c>
      <c r="K93" s="1" t="s">
        <v>48</v>
      </c>
      <c r="L93" s="1" t="s">
        <v>257</v>
      </c>
      <c r="M93" s="11" t="s">
        <v>222</v>
      </c>
    </row>
    <row r="94" spans="1:13" x14ac:dyDescent="0.2">
      <c r="A94" s="29"/>
      <c r="B94" s="7" t="s">
        <v>211</v>
      </c>
      <c r="C94" s="1" t="s">
        <v>51</v>
      </c>
      <c r="D94" s="9" t="s">
        <v>52</v>
      </c>
      <c r="E94" s="1" t="s">
        <v>53</v>
      </c>
      <c r="F94" s="11" t="s">
        <v>258</v>
      </c>
      <c r="G94" s="1" t="s">
        <v>110</v>
      </c>
      <c r="H94" s="13">
        <v>1.66</v>
      </c>
      <c r="I94" s="9" t="s">
        <v>55</v>
      </c>
      <c r="J94" s="1" t="s">
        <v>56</v>
      </c>
      <c r="K94" s="1" t="s">
        <v>48</v>
      </c>
      <c r="L94" s="1" t="s">
        <v>57</v>
      </c>
      <c r="M94" s="11" t="s">
        <v>222</v>
      </c>
    </row>
    <row r="95" spans="1:13" x14ac:dyDescent="0.2">
      <c r="A95" s="29"/>
      <c r="B95" s="7" t="s">
        <v>211</v>
      </c>
      <c r="C95" s="1" t="s">
        <v>259</v>
      </c>
      <c r="D95" s="9" t="s">
        <v>260</v>
      </c>
      <c r="E95" s="1" t="s">
        <v>261</v>
      </c>
      <c r="F95" s="11" t="s">
        <v>262</v>
      </c>
      <c r="G95" s="1" t="s">
        <v>85</v>
      </c>
      <c r="H95" s="13">
        <v>1932.1</v>
      </c>
      <c r="I95" s="9" t="s">
        <v>86</v>
      </c>
      <c r="J95" s="1" t="s">
        <v>87</v>
      </c>
      <c r="K95" s="1" t="s">
        <v>20</v>
      </c>
      <c r="L95" s="1" t="s">
        <v>88</v>
      </c>
      <c r="M95" s="11" t="s">
        <v>222</v>
      </c>
    </row>
    <row r="96" spans="1:13" x14ac:dyDescent="0.2">
      <c r="A96" s="29"/>
      <c r="B96" s="7" t="s">
        <v>211</v>
      </c>
      <c r="C96" s="1" t="s">
        <v>175</v>
      </c>
      <c r="D96" s="9" t="s">
        <v>176</v>
      </c>
      <c r="E96" s="1" t="s">
        <v>177</v>
      </c>
      <c r="F96" s="11" t="s">
        <v>263</v>
      </c>
      <c r="G96" s="1" t="s">
        <v>85</v>
      </c>
      <c r="H96" s="13">
        <v>136.47</v>
      </c>
      <c r="I96" s="9" t="s">
        <v>86</v>
      </c>
      <c r="J96" s="1" t="s">
        <v>87</v>
      </c>
      <c r="K96" s="1" t="s">
        <v>20</v>
      </c>
      <c r="L96" s="1" t="s">
        <v>88</v>
      </c>
      <c r="M96" s="11" t="s">
        <v>222</v>
      </c>
    </row>
    <row r="97" spans="1:13" x14ac:dyDescent="0.2">
      <c r="A97" s="29"/>
      <c r="B97" s="7" t="s">
        <v>211</v>
      </c>
      <c r="C97" s="1" t="s">
        <v>92</v>
      </c>
      <c r="D97" s="9" t="s">
        <v>93</v>
      </c>
      <c r="E97" s="1" t="s">
        <v>94</v>
      </c>
      <c r="F97" s="11" t="s">
        <v>264</v>
      </c>
      <c r="G97" s="1" t="s">
        <v>85</v>
      </c>
      <c r="H97" s="13">
        <v>294.18</v>
      </c>
      <c r="I97" s="9" t="s">
        <v>86</v>
      </c>
      <c r="J97" s="1" t="s">
        <v>87</v>
      </c>
      <c r="K97" s="1" t="s">
        <v>20</v>
      </c>
      <c r="L97" s="1" t="s">
        <v>88</v>
      </c>
      <c r="M97" s="11" t="s">
        <v>222</v>
      </c>
    </row>
    <row r="98" spans="1:13" x14ac:dyDescent="0.2">
      <c r="A98" s="29"/>
      <c r="B98" s="7" t="s">
        <v>211</v>
      </c>
      <c r="C98" s="1" t="s">
        <v>96</v>
      </c>
      <c r="D98" s="9" t="s">
        <v>93</v>
      </c>
      <c r="E98" s="1" t="s">
        <v>94</v>
      </c>
      <c r="F98" s="11" t="s">
        <v>265</v>
      </c>
      <c r="G98" s="1" t="s">
        <v>85</v>
      </c>
      <c r="H98" s="13">
        <v>153.4</v>
      </c>
      <c r="I98" s="9" t="s">
        <v>86</v>
      </c>
      <c r="J98" s="1" t="s">
        <v>87</v>
      </c>
      <c r="K98" s="1" t="s">
        <v>20</v>
      </c>
      <c r="L98" s="1" t="s">
        <v>88</v>
      </c>
      <c r="M98" s="11" t="s">
        <v>222</v>
      </c>
    </row>
    <row r="99" spans="1:13" x14ac:dyDescent="0.2">
      <c r="A99" s="30"/>
      <c r="B99" s="19"/>
      <c r="C99" s="4"/>
      <c r="D99" s="20"/>
      <c r="E99" s="4"/>
      <c r="F99" s="21"/>
      <c r="G99" s="4"/>
      <c r="H99" s="22">
        <f>H11+H20+H29+H53+H56+H64+H67+H76</f>
        <v>133115.36000000004</v>
      </c>
      <c r="I99" s="20"/>
      <c r="J99" s="4"/>
      <c r="K99" s="4"/>
      <c r="L99" s="4"/>
      <c r="M99" s="21"/>
    </row>
    <row r="100" spans="1:13" x14ac:dyDescent="0.2">
      <c r="A100" s="31"/>
      <c r="B100" s="24"/>
      <c r="C100" s="23"/>
      <c r="D100" s="25"/>
      <c r="E100" s="23"/>
      <c r="F100" s="26"/>
      <c r="G100" s="23"/>
      <c r="H100" s="27"/>
      <c r="I100" s="25"/>
      <c r="J100" s="23"/>
      <c r="K100" s="23"/>
      <c r="L100" s="23"/>
      <c r="M100" s="26"/>
    </row>
    <row r="102" spans="1:13" x14ac:dyDescent="0.2">
      <c r="B102" s="7" t="s">
        <v>287</v>
      </c>
    </row>
    <row r="103" spans="1:13" x14ac:dyDescent="0.2">
      <c r="B103" s="7" t="s">
        <v>288</v>
      </c>
    </row>
    <row r="104" spans="1:13" x14ac:dyDescent="0.2">
      <c r="B104" s="7" t="s">
        <v>289</v>
      </c>
    </row>
  </sheetData>
  <mergeCells count="1">
    <mergeCell ref="A6:M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po datumima</vt:lpstr>
      <vt:lpstr>'po datumima'!Podrucje_ispisa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Korisnik23</dc:creator>
  <cp:lastModifiedBy>Korisnik23</cp:lastModifiedBy>
  <dcterms:created xsi:type="dcterms:W3CDTF">2024-03-18T11:30:50Z</dcterms:created>
  <dcterms:modified xsi:type="dcterms:W3CDTF">2024-03-19T08:26:45Z</dcterms:modified>
</cp:coreProperties>
</file>